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tabRatio="752"/>
  </bookViews>
  <sheets>
    <sheet name="Приложение 1" sheetId="3" r:id="rId1"/>
  </sheets>
  <definedNames>
    <definedName name="_xlnm._FilterDatabase" localSheetId="0" hidden="1">'Приложение 1'!$A$10:$G$208</definedName>
  </definedNames>
  <calcPr calcId="144525"/>
</workbook>
</file>

<file path=xl/calcChain.xml><?xml version="1.0" encoding="utf-8"?>
<calcChain xmlns="http://schemas.openxmlformats.org/spreadsheetml/2006/main">
  <c r="E143" i="3" l="1"/>
  <c r="F143" i="3"/>
  <c r="E144" i="3"/>
  <c r="F144" i="3"/>
  <c r="E145" i="3"/>
  <c r="F145" i="3"/>
  <c r="E146" i="3"/>
  <c r="F146" i="3"/>
  <c r="E147" i="3"/>
  <c r="F147" i="3"/>
  <c r="E185" i="3"/>
  <c r="F185" i="3"/>
  <c r="E187" i="3"/>
  <c r="F187" i="3"/>
  <c r="E188" i="3"/>
  <c r="F188" i="3"/>
  <c r="E189" i="3"/>
  <c r="F189" i="3"/>
  <c r="E202" i="3"/>
  <c r="F202" i="3"/>
  <c r="D202" i="3"/>
  <c r="E196" i="3"/>
  <c r="F196" i="3"/>
  <c r="E197" i="3"/>
  <c r="F197" i="3"/>
  <c r="E198" i="3"/>
  <c r="F198" i="3"/>
  <c r="E199" i="3"/>
  <c r="F199" i="3"/>
  <c r="E200" i="3"/>
  <c r="F200" i="3"/>
  <c r="E201" i="3"/>
  <c r="F201" i="3"/>
  <c r="D197" i="3"/>
  <c r="D198" i="3"/>
  <c r="D199" i="3"/>
  <c r="D200" i="3"/>
  <c r="D201" i="3"/>
  <c r="D196" i="3"/>
  <c r="D185" i="3"/>
  <c r="D187" i="3"/>
  <c r="D188" i="3"/>
  <c r="D189" i="3"/>
  <c r="E167" i="3"/>
  <c r="F167" i="3"/>
  <c r="E168" i="3"/>
  <c r="F168" i="3"/>
  <c r="E169" i="3"/>
  <c r="F169" i="3"/>
  <c r="E170" i="3"/>
  <c r="F170" i="3"/>
  <c r="D170" i="3"/>
  <c r="D169" i="3"/>
  <c r="D168" i="3"/>
  <c r="D167" i="3"/>
  <c r="D166" i="3" s="1"/>
  <c r="E25" i="3"/>
  <c r="E142" i="3" s="1"/>
  <c r="F25" i="3"/>
  <c r="F142" i="3" s="1"/>
  <c r="D25" i="3"/>
  <c r="D142" i="3" s="1"/>
  <c r="D143" i="3"/>
  <c r="D144" i="3"/>
  <c r="D145" i="3"/>
  <c r="D146" i="3"/>
  <c r="D147" i="3"/>
  <c r="E166" i="3" l="1"/>
  <c r="F166" i="3"/>
  <c r="F82" i="3"/>
  <c r="E82" i="3"/>
  <c r="D82" i="3"/>
  <c r="F76" i="3"/>
  <c r="E76" i="3"/>
  <c r="D76" i="3"/>
  <c r="G28" i="3"/>
  <c r="G82" i="3" l="1"/>
  <c r="E88" i="3" l="1"/>
  <c r="F88" i="3"/>
  <c r="E89" i="3"/>
  <c r="F89" i="3"/>
  <c r="E90" i="3"/>
  <c r="F90" i="3"/>
  <c r="E91" i="3"/>
  <c r="F91" i="3"/>
  <c r="E92" i="3"/>
  <c r="F92" i="3"/>
  <c r="E93" i="3"/>
  <c r="F93" i="3"/>
  <c r="D89" i="3"/>
  <c r="D90" i="3"/>
  <c r="D91" i="3"/>
  <c r="D92" i="3"/>
  <c r="D93" i="3"/>
  <c r="D88" i="3"/>
  <c r="F71" i="3"/>
  <c r="F69" i="3"/>
  <c r="E18" i="3"/>
  <c r="F18" i="3"/>
  <c r="D18" i="3"/>
  <c r="G92" i="3" l="1"/>
  <c r="G208" i="3" l="1"/>
  <c r="G202" i="3"/>
  <c r="G199" i="3"/>
  <c r="F190" i="3"/>
  <c r="E190" i="3"/>
  <c r="D190" i="3"/>
  <c r="G187" i="3"/>
  <c r="G186" i="3"/>
  <c r="G185" i="3"/>
  <c r="F178" i="3"/>
  <c r="E178" i="3"/>
  <c r="D178" i="3"/>
  <c r="F172" i="3"/>
  <c r="E172" i="3"/>
  <c r="D172" i="3"/>
  <c r="G167" i="3"/>
  <c r="G166" i="3"/>
  <c r="F101" i="3"/>
  <c r="E101" i="3"/>
  <c r="D101" i="3"/>
  <c r="F95" i="3"/>
  <c r="E95" i="3"/>
  <c r="D95" i="3"/>
  <c r="G89" i="3"/>
  <c r="G90" i="3"/>
  <c r="G91" i="3"/>
  <c r="G77" i="3"/>
  <c r="G79" i="3"/>
  <c r="G78" i="3"/>
  <c r="G71" i="3"/>
  <c r="E69" i="3"/>
  <c r="D57" i="3"/>
  <c r="D69" i="3" s="1"/>
  <c r="E55" i="3"/>
  <c r="E113" i="3" s="1"/>
  <c r="E127" i="3" s="1"/>
  <c r="E140" i="3" s="1"/>
  <c r="F55" i="3"/>
  <c r="F113" i="3" s="1"/>
  <c r="F127" i="3" s="1"/>
  <c r="F140" i="3" s="1"/>
  <c r="D55" i="3"/>
  <c r="D113" i="3" s="1"/>
  <c r="D127" i="3" s="1"/>
  <c r="D140" i="3" s="1"/>
  <c r="F51" i="3"/>
  <c r="F109" i="3" s="1"/>
  <c r="F123" i="3" s="1"/>
  <c r="F136" i="3" s="1"/>
  <c r="F52" i="3"/>
  <c r="F110" i="3" s="1"/>
  <c r="F53" i="3"/>
  <c r="F111" i="3" s="1"/>
  <c r="F125" i="3" s="1"/>
  <c r="F138" i="3" s="1"/>
  <c r="F54" i="3"/>
  <c r="F112" i="3" s="1"/>
  <c r="F126" i="3" s="1"/>
  <c r="F139" i="3" s="1"/>
  <c r="F50" i="3"/>
  <c r="F108" i="3" s="1"/>
  <c r="F122" i="3" s="1"/>
  <c r="F135" i="3" s="1"/>
  <c r="E51" i="3"/>
  <c r="E109" i="3" s="1"/>
  <c r="E123" i="3" s="1"/>
  <c r="E136" i="3" s="1"/>
  <c r="E52" i="3"/>
  <c r="E110" i="3" s="1"/>
  <c r="E53" i="3"/>
  <c r="E111" i="3" s="1"/>
  <c r="E125" i="3" s="1"/>
  <c r="E138" i="3" s="1"/>
  <c r="E54" i="3"/>
  <c r="E112" i="3" s="1"/>
  <c r="E126" i="3" s="1"/>
  <c r="E139" i="3" s="1"/>
  <c r="E50" i="3"/>
  <c r="E108" i="3" s="1"/>
  <c r="E122" i="3" s="1"/>
  <c r="E135" i="3" s="1"/>
  <c r="D51" i="3"/>
  <c r="D109" i="3" s="1"/>
  <c r="D123" i="3" s="1"/>
  <c r="D136" i="3" s="1"/>
  <c r="D52" i="3"/>
  <c r="D110" i="3" s="1"/>
  <c r="D53" i="3"/>
  <c r="D111" i="3" s="1"/>
  <c r="D125" i="3" s="1"/>
  <c r="D138" i="3" s="1"/>
  <c r="D54" i="3"/>
  <c r="D112" i="3" s="1"/>
  <c r="D126" i="3" s="1"/>
  <c r="D139" i="3" s="1"/>
  <c r="D50" i="3"/>
  <c r="D108" i="3" s="1"/>
  <c r="D122" i="3" s="1"/>
  <c r="D135" i="3" s="1"/>
  <c r="G59" i="3"/>
  <c r="E57" i="3"/>
  <c r="G24" i="3"/>
  <c r="G32" i="3"/>
  <c r="G27" i="3"/>
  <c r="G25" i="3"/>
  <c r="G20" i="3"/>
  <c r="G18" i="3"/>
  <c r="F124" i="3" l="1"/>
  <c r="F137" i="3" s="1"/>
  <c r="F107" i="3"/>
  <c r="F121" i="3" s="1"/>
  <c r="F134" i="3" s="1"/>
  <c r="E124" i="3"/>
  <c r="E137" i="3" s="1"/>
  <c r="E107" i="3"/>
  <c r="E121" i="3" s="1"/>
  <c r="E134" i="3" s="1"/>
  <c r="D124" i="3"/>
  <c r="D137" i="3" s="1"/>
  <c r="D107" i="3"/>
  <c r="D121" i="3" s="1"/>
  <c r="D134" i="3" s="1"/>
  <c r="G57" i="3"/>
  <c r="G51" i="3"/>
  <c r="G52" i="3"/>
  <c r="G55" i="3"/>
  <c r="G184" i="3"/>
  <c r="G196" i="3"/>
  <c r="G88" i="3"/>
  <c r="G69" i="3"/>
  <c r="G76" i="3"/>
  <c r="D49" i="3"/>
  <c r="F49" i="3"/>
  <c r="E49" i="3"/>
  <c r="G50" i="3"/>
  <c r="G31" i="3"/>
  <c r="D115" i="3"/>
  <c r="F115" i="3"/>
  <c r="G127" i="3" l="1"/>
  <c r="G49" i="3"/>
  <c r="F128" i="3"/>
  <c r="E128" i="3"/>
  <c r="D128" i="3"/>
  <c r="G145" i="3"/>
  <c r="G144" i="3"/>
  <c r="G137" i="3"/>
  <c r="G136" i="3"/>
  <c r="G135" i="3"/>
  <c r="G15" i="3"/>
  <c r="G124" i="3" l="1"/>
  <c r="G122" i="3"/>
  <c r="G134" i="3"/>
  <c r="G123" i="3"/>
  <c r="E115" i="3"/>
  <c r="G12" i="3"/>
  <c r="G142" i="3"/>
  <c r="G109" i="3" l="1"/>
  <c r="G113" i="3"/>
  <c r="G110" i="3"/>
  <c r="G108" i="3"/>
  <c r="G121" i="3"/>
  <c r="G107" i="3" l="1"/>
  <c r="E43" i="3"/>
</calcChain>
</file>

<file path=xl/sharedStrings.xml><?xml version="1.0" encoding="utf-8"?>
<sst xmlns="http://schemas.openxmlformats.org/spreadsheetml/2006/main" count="279" uniqueCount="79">
  <si>
    <t>Всего</t>
  </si>
  <si>
    <t>всего</t>
  </si>
  <si>
    <t>федеральный бюджет</t>
  </si>
  <si>
    <t>бюджет автономного округа</t>
  </si>
  <si>
    <t>иные источники финансирования</t>
  </si>
  <si>
    <t>Источники финансирования</t>
  </si>
  <si>
    <t>1.1.</t>
  </si>
  <si>
    <t>Всего по муниципальной программе</t>
  </si>
  <si>
    <t>В том числе:</t>
  </si>
  <si>
    <t>Проектная часть</t>
  </si>
  <si>
    <t>Процессная часть</t>
  </si>
  <si>
    <t>Инвестиции в объекты муниципальной собственности</t>
  </si>
  <si>
    <t>Прочие расходы</t>
  </si>
  <si>
    <t>№ структурного элемента (основного мероприятия)</t>
  </si>
  <si>
    <t>Структурный элемент (основное мероприятие) муниципальной программы</t>
  </si>
  <si>
    <t>Сумма, тыс. рублей</t>
  </si>
  <si>
    <t xml:space="preserve">предусмотрено бюджетом </t>
  </si>
  <si>
    <t>бюджет района</t>
  </si>
  <si>
    <t>в том числе софинансирование</t>
  </si>
  <si>
    <t>СОГЛАСОВАНО:</t>
  </si>
  <si>
    <t>кассовые расходы за отчетный период</t>
  </si>
  <si>
    <t xml:space="preserve">                                                                                                                                   (Ф.И.О.)                                   (подпись) </t>
  </si>
  <si>
    <t>поступило средств за отчетный период</t>
  </si>
  <si>
    <t xml:space="preserve">Приложение 1 </t>
  </si>
  <si>
    <t xml:space="preserve">Процент исполнения </t>
  </si>
  <si>
    <t>Наименование муниципальной программы "Профилактика правонарушений и обеспечение отдельных прав граждан в Березовском районе"</t>
  </si>
  <si>
    <t>Ответственный исполнитель муниципальной программы - Отдел по организации деятельности комиссий администрации Березовского района</t>
  </si>
  <si>
    <t>Подпрограмма 1 Профилактика правонарушений</t>
  </si>
  <si>
    <t>1.2.</t>
  </si>
  <si>
    <t>бюджет городских (сельских) поселений</t>
  </si>
  <si>
    <t>1.3.</t>
  </si>
  <si>
    <t>1.4.</t>
  </si>
  <si>
    <t>1.5.</t>
  </si>
  <si>
    <t>1.6.</t>
  </si>
  <si>
    <t>Подпрограмма 2. Профилактика незаконного оборота и потребления наркотических средств 
и психотропных веществ</t>
  </si>
  <si>
    <t>2.1.</t>
  </si>
  <si>
    <t>Итого по подпрограмме I</t>
  </si>
  <si>
    <t>Итого по подпрограмме II</t>
  </si>
  <si>
    <t>Подпрограмма 3. Создание условий для выполнения функций, направленных на обеспечение прав и законных интересов 
жителей района в отдельных сферах жизнедеятельности</t>
  </si>
  <si>
    <t>3.1.</t>
  </si>
  <si>
    <t>3.2.</t>
  </si>
  <si>
    <t>Итого по подпрограмме III</t>
  </si>
  <si>
    <t>Подпрограмма 4. Обеспечение защиты прав потребителей</t>
  </si>
  <si>
    <t>4.1.</t>
  </si>
  <si>
    <t>Итого по подпрограмме IV</t>
  </si>
  <si>
    <t>Соисполнитель 1 (Комитет образования администрации Березовского района)</t>
  </si>
  <si>
    <t>Соисполнитель 2 (Комитет культуры администрации Березовского района)</t>
  </si>
  <si>
    <t>Соисполнитель 3 (Комитет спорта и молодежной политики администрации Березовского района)</t>
  </si>
  <si>
    <t xml:space="preserve">Соисполнитель 9
(Муниципальное казенное учреждение «Управление гражданской защиты населения Березовского района»)
</t>
  </si>
  <si>
    <t xml:space="preserve">Соисполнитель 10
(Городские (сельские) поселения Березовского района)
</t>
  </si>
  <si>
    <t xml:space="preserve">                                                                                                                                                      (подпись)</t>
  </si>
  <si>
    <t>Заведующий отделом по организации деятельности комиссий - Леонов С.С.  ________________</t>
  </si>
  <si>
    <t xml:space="preserve">Должностное лицо,  ответственное за составление формы       -       Поштеная И.И.              ____________________ </t>
  </si>
  <si>
    <t>Заведующий отделом по бухгалтерскому учету и отчетности</t>
  </si>
  <si>
    <t xml:space="preserve">Бухгалтерская служба главного распорядителя бюджетных средств:                                                                                                                                                              </t>
  </si>
  <si>
    <t>Ануфриева Т.В.</t>
  </si>
  <si>
    <t xml:space="preserve">                                                                                                     (должность)                                                    (Ф.И.О.)                                             (подпись)</t>
  </si>
  <si>
    <t>______________________</t>
  </si>
  <si>
    <t>2.2.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</si>
  <si>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</si>
  <si>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"Создание условий для деятельности народных дружин"</t>
  </si>
  <si>
    <t>Основное мероприятие "Обеспечение деятельности административной комиссий"</t>
  </si>
  <si>
    <t>Основное мероприятие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</t>
  </si>
  <si>
    <t>Основное мероприятие "Организация и проведение мероприятий, направленных на профилактику правонарушений"</t>
  </si>
  <si>
    <t>Основное мероприятие "Профилактика рецидивных преступлений"</t>
  </si>
  <si>
    <t>Основное мероприятие "Мероприятия, направленные на профилактику незаконного оборота и потребления наркотических средств и психотропных веществ."</t>
  </si>
  <si>
    <t>Основное мероприятие "Поддержка социально ориентированных некоммерческих организаций, осуществляющих свою деятельность в сфере профилактики наркомании, а также волонтерских антинаркотических движений"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</si>
  <si>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</si>
  <si>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Основное мероприятие "Обеспечение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районе, прогноза общественно-политической ситуации" </t>
  </si>
  <si>
    <t>Основное мероприятие "Мероприятия, направленные на правовое просвещение и правовое информирование потребителей, профилактику потребительских споров"</t>
  </si>
  <si>
    <t xml:space="preserve">Ответственный исполнитель
(отдел по организации деятельности комиссий администрации Березовского района)
</t>
  </si>
  <si>
    <t>Соисполнитель 4 (управление делами администрации Березовского района)</t>
  </si>
  <si>
    <t xml:space="preserve">Соисполнитель 5
(Комитет по экономической политике администрации Березовского района)
</t>
  </si>
  <si>
    <t xml:space="preserve">Соисполнитель 6
(информационно-аналитический отдел администраци Березовского района)
</t>
  </si>
  <si>
    <t xml:space="preserve">Соисполнитель 7
(отдел ЗАГС администрации Березовского района)
</t>
  </si>
  <si>
    <t xml:space="preserve">Соисполнитель 8
(отдел информатизации, защиты информации и связи администрации Березовского района)
</t>
  </si>
  <si>
    <t>Соисполнитель 11 (отдел по обеспечению деятельности комиссии по делам несовершеннолетних и защите их прав администрации Березовского района)</t>
  </si>
  <si>
    <t>Отчет об освоении финансовых средств муниципальной программы за 2023 год</t>
  </si>
  <si>
    <t>Соисполнитель 12 (Муниципальное автономное учреждение "Березовский Медиацентр")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</si>
</sst>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9" fontId="6" fillId="0" borderId="1" xfId="1" applyNumberFormat="1" applyFont="1" applyBorder="1" applyAlignment="1">
      <alignment horizontal="center" vertical="center" wrapText="1"/>
    </xf>
    <xf numFmtId="9" fontId="6" fillId="0" borderId="1" xfId="1" applyNumberFormat="1" applyFont="1" applyFill="1" applyBorder="1" applyAlignment="1">
      <alignment horizontal="center" vertical="center" wrapText="1"/>
    </xf>
    <xf numFmtId="9" fontId="6" fillId="0" borderId="1" xfId="1" applyNumberFormat="1" applyFont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9" fontId="6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top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32"/>
  <sheetViews>
    <sheetView tabSelected="1" zoomScaleNormal="100" workbookViewId="0">
      <selection activeCell="K17" sqref="K17"/>
    </sheetView>
  </sheetViews>
  <sheetFormatPr defaultRowHeight="15" x14ac:dyDescent="0.25"/>
  <cols>
    <col min="2" max="2" width="26.140625" customWidth="1"/>
    <col min="3" max="3" width="30.42578125" customWidth="1"/>
    <col min="4" max="4" width="13.85546875" customWidth="1"/>
    <col min="5" max="5" width="13.28515625" customWidth="1"/>
    <col min="6" max="7" width="12.85546875" customWidth="1"/>
  </cols>
  <sheetData>
    <row r="1" spans="1:8" ht="20.25" customHeight="1" x14ac:dyDescent="0.25">
      <c r="C1" s="63" t="s">
        <v>23</v>
      </c>
      <c r="D1" s="63"/>
      <c r="E1" s="63"/>
      <c r="F1" s="63"/>
      <c r="G1" s="63"/>
    </row>
    <row r="2" spans="1:8" ht="12" hidden="1" customHeight="1" x14ac:dyDescent="0.25">
      <c r="D2" s="11"/>
      <c r="E2" s="11"/>
      <c r="F2" s="11"/>
      <c r="G2" s="11"/>
    </row>
    <row r="3" spans="1:8" hidden="1" x14ac:dyDescent="0.25">
      <c r="D3" s="1"/>
      <c r="E3" s="1"/>
      <c r="F3" s="1"/>
      <c r="G3" s="3"/>
    </row>
    <row r="4" spans="1:8" x14ac:dyDescent="0.25">
      <c r="A4" s="65" t="s">
        <v>77</v>
      </c>
      <c r="B4" s="65"/>
      <c r="C4" s="65"/>
      <c r="D4" s="65"/>
      <c r="E4" s="65"/>
      <c r="F4" s="65"/>
      <c r="G4" s="65"/>
    </row>
    <row r="5" spans="1:8" x14ac:dyDescent="0.25">
      <c r="A5" s="5"/>
      <c r="B5" s="2"/>
      <c r="C5" s="2"/>
      <c r="D5" s="2"/>
      <c r="E5" s="2"/>
      <c r="F5" s="2"/>
      <c r="G5" s="10"/>
    </row>
    <row r="6" spans="1:8" ht="29.25" customHeight="1" x14ac:dyDescent="0.25">
      <c r="A6" s="66" t="s">
        <v>25</v>
      </c>
      <c r="B6" s="66"/>
      <c r="C6" s="66"/>
      <c r="D6" s="66"/>
      <c r="E6" s="66"/>
      <c r="F6" s="66"/>
      <c r="G6" s="66"/>
      <c r="H6" s="22"/>
    </row>
    <row r="7" spans="1:8" ht="29.25" customHeight="1" x14ac:dyDescent="0.25">
      <c r="A7" s="67" t="s">
        <v>26</v>
      </c>
      <c r="B7" s="67"/>
      <c r="C7" s="67"/>
      <c r="D7" s="67"/>
      <c r="E7" s="67"/>
      <c r="F7" s="67"/>
      <c r="G7" s="67"/>
    </row>
    <row r="8" spans="1:8" ht="53.25" customHeight="1" x14ac:dyDescent="0.25">
      <c r="A8" s="62" t="s">
        <v>13</v>
      </c>
      <c r="B8" s="59" t="s">
        <v>14</v>
      </c>
      <c r="C8" s="62" t="s">
        <v>5</v>
      </c>
      <c r="D8" s="62" t="s">
        <v>15</v>
      </c>
      <c r="E8" s="62"/>
      <c r="F8" s="62"/>
      <c r="G8" s="62" t="s">
        <v>24</v>
      </c>
    </row>
    <row r="9" spans="1:8" ht="48" customHeight="1" x14ac:dyDescent="0.25">
      <c r="A9" s="62"/>
      <c r="B9" s="59"/>
      <c r="C9" s="62"/>
      <c r="D9" s="6" t="s">
        <v>16</v>
      </c>
      <c r="E9" s="6" t="s">
        <v>22</v>
      </c>
      <c r="F9" s="6" t="s">
        <v>20</v>
      </c>
      <c r="G9" s="62"/>
    </row>
    <row r="10" spans="1:8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</row>
    <row r="11" spans="1:8" x14ac:dyDescent="0.25">
      <c r="A11" s="62" t="s">
        <v>27</v>
      </c>
      <c r="B11" s="62"/>
      <c r="C11" s="62"/>
      <c r="D11" s="62"/>
      <c r="E11" s="62"/>
      <c r="F11" s="62"/>
      <c r="G11" s="62"/>
    </row>
    <row r="12" spans="1:8" x14ac:dyDescent="0.25">
      <c r="A12" s="55" t="s">
        <v>6</v>
      </c>
      <c r="B12" s="56" t="s">
        <v>59</v>
      </c>
      <c r="C12" s="30" t="s">
        <v>1</v>
      </c>
      <c r="D12" s="27">
        <v>135.30000000000001</v>
      </c>
      <c r="E12" s="27">
        <v>135.30000000000001</v>
      </c>
      <c r="F12" s="27">
        <v>135.30000000000001</v>
      </c>
      <c r="G12" s="28">
        <f>F12/D12</f>
        <v>1</v>
      </c>
    </row>
    <row r="13" spans="1:8" x14ac:dyDescent="0.25">
      <c r="A13" s="55"/>
      <c r="B13" s="57"/>
      <c r="C13" s="30" t="s">
        <v>2</v>
      </c>
      <c r="D13" s="27">
        <v>0</v>
      </c>
      <c r="E13" s="27">
        <v>0</v>
      </c>
      <c r="F13" s="27">
        <v>0</v>
      </c>
      <c r="G13" s="29"/>
    </row>
    <row r="14" spans="1:8" ht="18.75" customHeight="1" x14ac:dyDescent="0.25">
      <c r="A14" s="55"/>
      <c r="B14" s="57"/>
      <c r="C14" s="30" t="s">
        <v>3</v>
      </c>
      <c r="D14" s="27">
        <v>0</v>
      </c>
      <c r="E14" s="27">
        <v>0</v>
      </c>
      <c r="F14" s="27">
        <v>0</v>
      </c>
      <c r="G14" s="29"/>
    </row>
    <row r="15" spans="1:8" x14ac:dyDescent="0.25">
      <c r="A15" s="55"/>
      <c r="B15" s="57"/>
      <c r="C15" s="30" t="s">
        <v>17</v>
      </c>
      <c r="D15" s="27">
        <v>135.30000000000001</v>
      </c>
      <c r="E15" s="27">
        <v>135.30000000000001</v>
      </c>
      <c r="F15" s="27">
        <v>135.30000000000001</v>
      </c>
      <c r="G15" s="28">
        <f t="shared" ref="G15" si="0">F15/D15</f>
        <v>1</v>
      </c>
    </row>
    <row r="16" spans="1:8" ht="18.75" customHeight="1" x14ac:dyDescent="0.25">
      <c r="A16" s="55"/>
      <c r="B16" s="57"/>
      <c r="C16" s="30" t="s">
        <v>18</v>
      </c>
      <c r="D16" s="27">
        <v>0</v>
      </c>
      <c r="E16" s="27">
        <v>0</v>
      </c>
      <c r="F16" s="27">
        <v>0</v>
      </c>
      <c r="G16" s="29"/>
    </row>
    <row r="17" spans="1:7" x14ac:dyDescent="0.25">
      <c r="A17" s="55"/>
      <c r="B17" s="58"/>
      <c r="C17" s="30" t="s">
        <v>4</v>
      </c>
      <c r="D17" s="27">
        <v>0</v>
      </c>
      <c r="E17" s="27">
        <v>0</v>
      </c>
      <c r="F17" s="27">
        <v>0</v>
      </c>
      <c r="G17" s="29"/>
    </row>
    <row r="18" spans="1:7" ht="15" customHeight="1" x14ac:dyDescent="0.25">
      <c r="A18" s="56" t="s">
        <v>28</v>
      </c>
      <c r="B18" s="56" t="s">
        <v>60</v>
      </c>
      <c r="C18" s="30" t="s">
        <v>1</v>
      </c>
      <c r="D18" s="27">
        <f>D24+D20</f>
        <v>181</v>
      </c>
      <c r="E18" s="27">
        <f t="shared" ref="E18:F18" si="1">E24+E20</f>
        <v>181</v>
      </c>
      <c r="F18" s="27">
        <f t="shared" si="1"/>
        <v>181</v>
      </c>
      <c r="G18" s="28">
        <f>F18/D18</f>
        <v>1</v>
      </c>
    </row>
    <row r="19" spans="1:7" x14ac:dyDescent="0.25">
      <c r="A19" s="57"/>
      <c r="B19" s="57"/>
      <c r="C19" s="30" t="s">
        <v>2</v>
      </c>
      <c r="D19" s="27">
        <v>0</v>
      </c>
      <c r="E19" s="27">
        <v>0</v>
      </c>
      <c r="F19" s="27">
        <v>0</v>
      </c>
      <c r="G19" s="28"/>
    </row>
    <row r="20" spans="1:7" ht="18.75" customHeight="1" x14ac:dyDescent="0.25">
      <c r="A20" s="57"/>
      <c r="B20" s="57"/>
      <c r="C20" s="30" t="s">
        <v>3</v>
      </c>
      <c r="D20" s="27">
        <v>144.69999999999999</v>
      </c>
      <c r="E20" s="27">
        <v>144.69999999999999</v>
      </c>
      <c r="F20" s="27">
        <v>144.69999999999999</v>
      </c>
      <c r="G20" s="28">
        <f t="shared" ref="G20:G24" si="2">F20/D20</f>
        <v>1</v>
      </c>
    </row>
    <row r="21" spans="1:7" x14ac:dyDescent="0.25">
      <c r="A21" s="57"/>
      <c r="B21" s="57"/>
      <c r="C21" s="30" t="s">
        <v>17</v>
      </c>
      <c r="D21" s="27">
        <v>0</v>
      </c>
      <c r="E21" s="27">
        <v>0</v>
      </c>
      <c r="F21" s="27">
        <v>0</v>
      </c>
      <c r="G21" s="28"/>
    </row>
    <row r="22" spans="1:7" ht="18.75" customHeight="1" x14ac:dyDescent="0.25">
      <c r="A22" s="57"/>
      <c r="B22" s="57"/>
      <c r="C22" s="30" t="s">
        <v>18</v>
      </c>
      <c r="D22" s="27">
        <v>0</v>
      </c>
      <c r="E22" s="27">
        <v>0</v>
      </c>
      <c r="F22" s="27">
        <v>0</v>
      </c>
      <c r="G22" s="28"/>
    </row>
    <row r="23" spans="1:7" x14ac:dyDescent="0.25">
      <c r="A23" s="57"/>
      <c r="B23" s="57"/>
      <c r="C23" s="30" t="s">
        <v>4</v>
      </c>
      <c r="D23" s="27">
        <v>0</v>
      </c>
      <c r="E23" s="27">
        <v>0</v>
      </c>
      <c r="F23" s="27">
        <v>0</v>
      </c>
      <c r="G23" s="28"/>
    </row>
    <row r="24" spans="1:7" ht="25.5" x14ac:dyDescent="0.25">
      <c r="A24" s="58"/>
      <c r="B24" s="58"/>
      <c r="C24" s="30" t="s">
        <v>29</v>
      </c>
      <c r="D24" s="27">
        <v>36.299999999999997</v>
      </c>
      <c r="E24" s="27">
        <v>36.299999999999997</v>
      </c>
      <c r="F24" s="27">
        <v>36.299999999999997</v>
      </c>
      <c r="G24" s="28">
        <f t="shared" si="2"/>
        <v>1</v>
      </c>
    </row>
    <row r="25" spans="1:7" x14ac:dyDescent="0.25">
      <c r="A25" s="55" t="s">
        <v>30</v>
      </c>
      <c r="B25" s="68" t="s">
        <v>61</v>
      </c>
      <c r="C25" s="30" t="s">
        <v>1</v>
      </c>
      <c r="D25" s="27">
        <f>SUM(D26:D30)</f>
        <v>1932.3</v>
      </c>
      <c r="E25" s="27">
        <f t="shared" ref="E25:F25" si="3">SUM(E26:E30)</f>
        <v>1932.3</v>
      </c>
      <c r="F25" s="27">
        <f t="shared" si="3"/>
        <v>1932.3</v>
      </c>
      <c r="G25" s="28">
        <f>F25/D25</f>
        <v>1</v>
      </c>
    </row>
    <row r="26" spans="1:7" x14ac:dyDescent="0.25">
      <c r="A26" s="55"/>
      <c r="B26" s="68"/>
      <c r="C26" s="30" t="s">
        <v>2</v>
      </c>
      <c r="D26" s="27">
        <v>0</v>
      </c>
      <c r="E26" s="27">
        <v>0</v>
      </c>
      <c r="F26" s="27">
        <v>0</v>
      </c>
      <c r="G26" s="28"/>
    </row>
    <row r="27" spans="1:7" ht="18.75" customHeight="1" x14ac:dyDescent="0.25">
      <c r="A27" s="55"/>
      <c r="B27" s="68"/>
      <c r="C27" s="30" t="s">
        <v>3</v>
      </c>
      <c r="D27" s="27">
        <v>1919.2</v>
      </c>
      <c r="E27" s="27">
        <v>1919.2</v>
      </c>
      <c r="F27" s="27">
        <v>1919.2</v>
      </c>
      <c r="G27" s="28">
        <f t="shared" ref="G27:G28" si="4">F27/D27</f>
        <v>1</v>
      </c>
    </row>
    <row r="28" spans="1:7" x14ac:dyDescent="0.25">
      <c r="A28" s="55"/>
      <c r="B28" s="68"/>
      <c r="C28" s="30" t="s">
        <v>17</v>
      </c>
      <c r="D28" s="27">
        <v>13.1</v>
      </c>
      <c r="E28" s="27">
        <v>13.1</v>
      </c>
      <c r="F28" s="27">
        <v>13.1</v>
      </c>
      <c r="G28" s="28">
        <f t="shared" si="4"/>
        <v>1</v>
      </c>
    </row>
    <row r="29" spans="1:7" ht="18.75" customHeight="1" x14ac:dyDescent="0.25">
      <c r="A29" s="55"/>
      <c r="B29" s="68"/>
      <c r="C29" s="30" t="s">
        <v>18</v>
      </c>
      <c r="D29" s="27">
        <v>0</v>
      </c>
      <c r="E29" s="27">
        <v>0</v>
      </c>
      <c r="F29" s="27">
        <v>0</v>
      </c>
      <c r="G29" s="28"/>
    </row>
    <row r="30" spans="1:7" x14ac:dyDescent="0.25">
      <c r="A30" s="55"/>
      <c r="B30" s="68"/>
      <c r="C30" s="30" t="s">
        <v>4</v>
      </c>
      <c r="D30" s="27">
        <v>0</v>
      </c>
      <c r="E30" s="27">
        <v>0</v>
      </c>
      <c r="F30" s="27">
        <v>0</v>
      </c>
      <c r="G30" s="29"/>
    </row>
    <row r="31" spans="1:7" x14ac:dyDescent="0.25">
      <c r="A31" s="55" t="s">
        <v>31</v>
      </c>
      <c r="B31" s="56" t="s">
        <v>62</v>
      </c>
      <c r="C31" s="30" t="s">
        <v>1</v>
      </c>
      <c r="D31" s="27">
        <v>1.2</v>
      </c>
      <c r="E31" s="27">
        <v>1.2</v>
      </c>
      <c r="F31" s="27">
        <v>1.2</v>
      </c>
      <c r="G31" s="28">
        <f>F31/D31</f>
        <v>1</v>
      </c>
    </row>
    <row r="32" spans="1:7" x14ac:dyDescent="0.25">
      <c r="A32" s="55"/>
      <c r="B32" s="57"/>
      <c r="C32" s="30" t="s">
        <v>2</v>
      </c>
      <c r="D32" s="27">
        <v>1.2</v>
      </c>
      <c r="E32" s="27">
        <v>1.2</v>
      </c>
      <c r="F32" s="27">
        <v>1.2</v>
      </c>
      <c r="G32" s="28">
        <f t="shared" ref="G32" si="5">F32/D32</f>
        <v>1</v>
      </c>
    </row>
    <row r="33" spans="1:7" ht="18.75" customHeight="1" x14ac:dyDescent="0.25">
      <c r="A33" s="55"/>
      <c r="B33" s="57"/>
      <c r="C33" s="30" t="s">
        <v>3</v>
      </c>
      <c r="D33" s="27">
        <v>0</v>
      </c>
      <c r="E33" s="27">
        <v>0</v>
      </c>
      <c r="F33" s="27">
        <v>0</v>
      </c>
      <c r="G33" s="29"/>
    </row>
    <row r="34" spans="1:7" x14ac:dyDescent="0.25">
      <c r="A34" s="55"/>
      <c r="B34" s="57"/>
      <c r="C34" s="30" t="s">
        <v>17</v>
      </c>
      <c r="D34" s="27">
        <v>0</v>
      </c>
      <c r="E34" s="27">
        <v>0</v>
      </c>
      <c r="F34" s="27">
        <v>0</v>
      </c>
      <c r="G34" s="29"/>
    </row>
    <row r="35" spans="1:7" ht="18.75" customHeight="1" x14ac:dyDescent="0.25">
      <c r="A35" s="55"/>
      <c r="B35" s="57"/>
      <c r="C35" s="30" t="s">
        <v>18</v>
      </c>
      <c r="D35" s="27">
        <v>0</v>
      </c>
      <c r="E35" s="27">
        <v>0</v>
      </c>
      <c r="F35" s="27">
        <v>0</v>
      </c>
      <c r="G35" s="29"/>
    </row>
    <row r="36" spans="1:7" ht="20.25" customHeight="1" x14ac:dyDescent="0.25">
      <c r="A36" s="55"/>
      <c r="B36" s="58"/>
      <c r="C36" s="30" t="s">
        <v>4</v>
      </c>
      <c r="D36" s="27">
        <v>0</v>
      </c>
      <c r="E36" s="27">
        <v>0</v>
      </c>
      <c r="F36" s="27">
        <v>0</v>
      </c>
      <c r="G36" s="29"/>
    </row>
    <row r="37" spans="1:7" x14ac:dyDescent="0.25">
      <c r="A37" s="55" t="s">
        <v>32</v>
      </c>
      <c r="B37" s="56" t="s">
        <v>63</v>
      </c>
      <c r="C37" s="30" t="s">
        <v>1</v>
      </c>
      <c r="D37" s="27">
        <v>0</v>
      </c>
      <c r="E37" s="27">
        <v>0</v>
      </c>
      <c r="F37" s="27">
        <v>0</v>
      </c>
      <c r="G37" s="29"/>
    </row>
    <row r="38" spans="1:7" x14ac:dyDescent="0.25">
      <c r="A38" s="55"/>
      <c r="B38" s="57"/>
      <c r="C38" s="30" t="s">
        <v>2</v>
      </c>
      <c r="D38" s="27">
        <v>0</v>
      </c>
      <c r="E38" s="27">
        <v>0</v>
      </c>
      <c r="F38" s="27">
        <v>0</v>
      </c>
      <c r="G38" s="29"/>
    </row>
    <row r="39" spans="1:7" ht="14.25" customHeight="1" x14ac:dyDescent="0.25">
      <c r="A39" s="55"/>
      <c r="B39" s="57"/>
      <c r="C39" s="30" t="s">
        <v>3</v>
      </c>
      <c r="D39" s="27">
        <v>0</v>
      </c>
      <c r="E39" s="27">
        <v>0</v>
      </c>
      <c r="F39" s="27">
        <v>0</v>
      </c>
      <c r="G39" s="29"/>
    </row>
    <row r="40" spans="1:7" x14ac:dyDescent="0.25">
      <c r="A40" s="55"/>
      <c r="B40" s="57"/>
      <c r="C40" s="30" t="s">
        <v>17</v>
      </c>
      <c r="D40" s="27">
        <v>0</v>
      </c>
      <c r="E40" s="27">
        <v>0</v>
      </c>
      <c r="F40" s="27">
        <v>0</v>
      </c>
      <c r="G40" s="29"/>
    </row>
    <row r="41" spans="1:7" ht="14.25" customHeight="1" x14ac:dyDescent="0.25">
      <c r="A41" s="55"/>
      <c r="B41" s="57"/>
      <c r="C41" s="30" t="s">
        <v>18</v>
      </c>
      <c r="D41" s="27">
        <v>0</v>
      </c>
      <c r="E41" s="27">
        <v>0</v>
      </c>
      <c r="F41" s="27">
        <v>0</v>
      </c>
      <c r="G41" s="29"/>
    </row>
    <row r="42" spans="1:7" x14ac:dyDescent="0.25">
      <c r="A42" s="55"/>
      <c r="B42" s="58"/>
      <c r="C42" s="30" t="s">
        <v>4</v>
      </c>
      <c r="D42" s="27">
        <v>0</v>
      </c>
      <c r="E42" s="27">
        <v>0</v>
      </c>
      <c r="F42" s="27">
        <v>0</v>
      </c>
      <c r="G42" s="29"/>
    </row>
    <row r="43" spans="1:7" ht="13.5" customHeight="1" x14ac:dyDescent="0.25">
      <c r="A43" s="55" t="s">
        <v>33</v>
      </c>
      <c r="B43" s="56" t="s">
        <v>64</v>
      </c>
      <c r="C43" s="30" t="s">
        <v>1</v>
      </c>
      <c r="D43" s="27">
        <v>0</v>
      </c>
      <c r="E43" s="27">
        <f t="shared" ref="E43" si="6">SUM(E44:E48)</f>
        <v>0</v>
      </c>
      <c r="F43" s="27">
        <v>0</v>
      </c>
      <c r="G43" s="29"/>
    </row>
    <row r="44" spans="1:7" x14ac:dyDescent="0.25">
      <c r="A44" s="55"/>
      <c r="B44" s="57"/>
      <c r="C44" s="30" t="s">
        <v>2</v>
      </c>
      <c r="D44" s="27">
        <v>0</v>
      </c>
      <c r="E44" s="27">
        <v>0</v>
      </c>
      <c r="F44" s="27">
        <v>0</v>
      </c>
      <c r="G44" s="29"/>
    </row>
    <row r="45" spans="1:7" ht="14.25" customHeight="1" x14ac:dyDescent="0.25">
      <c r="A45" s="55"/>
      <c r="B45" s="57"/>
      <c r="C45" s="30" t="s">
        <v>3</v>
      </c>
      <c r="D45" s="27">
        <v>0</v>
      </c>
      <c r="E45" s="27">
        <v>0</v>
      </c>
      <c r="F45" s="27">
        <v>0</v>
      </c>
      <c r="G45" s="29"/>
    </row>
    <row r="46" spans="1:7" ht="12.75" customHeight="1" x14ac:dyDescent="0.25">
      <c r="A46" s="55"/>
      <c r="B46" s="57"/>
      <c r="C46" s="30" t="s">
        <v>17</v>
      </c>
      <c r="D46" s="27">
        <v>0</v>
      </c>
      <c r="E46" s="27">
        <v>0</v>
      </c>
      <c r="F46" s="27">
        <v>0</v>
      </c>
      <c r="G46" s="29"/>
    </row>
    <row r="47" spans="1:7" ht="15.75" customHeight="1" x14ac:dyDescent="0.25">
      <c r="A47" s="55"/>
      <c r="B47" s="57"/>
      <c r="C47" s="30" t="s">
        <v>18</v>
      </c>
      <c r="D47" s="27">
        <v>0</v>
      </c>
      <c r="E47" s="27">
        <v>0</v>
      </c>
      <c r="F47" s="27">
        <v>0</v>
      </c>
      <c r="G47" s="29"/>
    </row>
    <row r="48" spans="1:7" x14ac:dyDescent="0.25">
      <c r="A48" s="55"/>
      <c r="B48" s="58"/>
      <c r="C48" s="30" t="s">
        <v>4</v>
      </c>
      <c r="D48" s="27">
        <v>0</v>
      </c>
      <c r="E48" s="27">
        <v>0</v>
      </c>
      <c r="F48" s="27">
        <v>0</v>
      </c>
      <c r="G48" s="29"/>
    </row>
    <row r="49" spans="1:7" x14ac:dyDescent="0.25">
      <c r="A49" s="32" t="s">
        <v>36</v>
      </c>
      <c r="B49" s="33"/>
      <c r="C49" s="30" t="s">
        <v>1</v>
      </c>
      <c r="D49" s="27">
        <f>SUM(D50:D55)</f>
        <v>2249.8000000000002</v>
      </c>
      <c r="E49" s="27">
        <f>SUM(E50:E55)</f>
        <v>2249.8000000000002</v>
      </c>
      <c r="F49" s="27">
        <f>SUM(F50:F55)</f>
        <v>2249.8000000000002</v>
      </c>
      <c r="G49" s="28">
        <f>F49/D49</f>
        <v>1</v>
      </c>
    </row>
    <row r="50" spans="1:7" x14ac:dyDescent="0.25">
      <c r="A50" s="34"/>
      <c r="B50" s="35"/>
      <c r="C50" s="30" t="s">
        <v>2</v>
      </c>
      <c r="D50" s="27">
        <f>D13+D19+D26+D32+D38+D44</f>
        <v>1.2</v>
      </c>
      <c r="E50" s="27">
        <f>E13+E19+E26+E32+E38+E44</f>
        <v>1.2</v>
      </c>
      <c r="F50" s="27">
        <f>F13+F19+F26+F32+F38+F44</f>
        <v>1.2</v>
      </c>
      <c r="G50" s="28">
        <f t="shared" ref="G50:G55" si="7">F50/D50</f>
        <v>1</v>
      </c>
    </row>
    <row r="51" spans="1:7" ht="18.75" customHeight="1" x14ac:dyDescent="0.25">
      <c r="A51" s="34"/>
      <c r="B51" s="35"/>
      <c r="C51" s="30" t="s">
        <v>3</v>
      </c>
      <c r="D51" s="27">
        <f t="shared" ref="D51:F54" si="8">D14+D20+D27+D33+D39+D45</f>
        <v>2063.9</v>
      </c>
      <c r="E51" s="27">
        <f t="shared" si="8"/>
        <v>2063.9</v>
      </c>
      <c r="F51" s="27">
        <f t="shared" si="8"/>
        <v>2063.9</v>
      </c>
      <c r="G51" s="28">
        <f t="shared" si="7"/>
        <v>1</v>
      </c>
    </row>
    <row r="52" spans="1:7" x14ac:dyDescent="0.25">
      <c r="A52" s="34"/>
      <c r="B52" s="35"/>
      <c r="C52" s="30" t="s">
        <v>17</v>
      </c>
      <c r="D52" s="27">
        <f t="shared" si="8"/>
        <v>148.4</v>
      </c>
      <c r="E52" s="27">
        <f t="shared" si="8"/>
        <v>148.4</v>
      </c>
      <c r="F52" s="27">
        <f t="shared" si="8"/>
        <v>148.4</v>
      </c>
      <c r="G52" s="28">
        <f t="shared" si="7"/>
        <v>1</v>
      </c>
    </row>
    <row r="53" spans="1:7" ht="18.75" customHeight="1" x14ac:dyDescent="0.25">
      <c r="A53" s="34"/>
      <c r="B53" s="35"/>
      <c r="C53" s="30" t="s">
        <v>18</v>
      </c>
      <c r="D53" s="27">
        <f t="shared" si="8"/>
        <v>0</v>
      </c>
      <c r="E53" s="27">
        <f t="shared" si="8"/>
        <v>0</v>
      </c>
      <c r="F53" s="27">
        <f t="shared" si="8"/>
        <v>0</v>
      </c>
      <c r="G53" s="28"/>
    </row>
    <row r="54" spans="1:7" x14ac:dyDescent="0.25">
      <c r="A54" s="34"/>
      <c r="B54" s="35"/>
      <c r="C54" s="30" t="s">
        <v>4</v>
      </c>
      <c r="D54" s="27">
        <f t="shared" si="8"/>
        <v>0</v>
      </c>
      <c r="E54" s="27">
        <f t="shared" si="8"/>
        <v>0</v>
      </c>
      <c r="F54" s="27">
        <f t="shared" si="8"/>
        <v>0</v>
      </c>
      <c r="G54" s="28"/>
    </row>
    <row r="55" spans="1:7" ht="25.5" x14ac:dyDescent="0.25">
      <c r="A55" s="36"/>
      <c r="B55" s="37"/>
      <c r="C55" s="30" t="s">
        <v>29</v>
      </c>
      <c r="D55" s="27">
        <f>D24</f>
        <v>36.299999999999997</v>
      </c>
      <c r="E55" s="27">
        <f t="shared" ref="E55:F55" si="9">E24</f>
        <v>36.299999999999997</v>
      </c>
      <c r="F55" s="27">
        <f t="shared" si="9"/>
        <v>36.299999999999997</v>
      </c>
      <c r="G55" s="28">
        <f t="shared" si="7"/>
        <v>1</v>
      </c>
    </row>
    <row r="56" spans="1:7" ht="34.5" customHeight="1" x14ac:dyDescent="0.25">
      <c r="A56" s="52" t="s">
        <v>34</v>
      </c>
      <c r="B56" s="53"/>
      <c r="C56" s="53"/>
      <c r="D56" s="53"/>
      <c r="E56" s="53"/>
      <c r="F56" s="53"/>
      <c r="G56" s="54"/>
    </row>
    <row r="57" spans="1:7" x14ac:dyDescent="0.25">
      <c r="A57" s="55" t="s">
        <v>35</v>
      </c>
      <c r="B57" s="56" t="s">
        <v>65</v>
      </c>
      <c r="C57" s="30" t="s">
        <v>1</v>
      </c>
      <c r="D57" s="31">
        <f>SUM(D58:D62)</f>
        <v>1280</v>
      </c>
      <c r="E57" s="31">
        <f t="shared" ref="E57" si="10">SUM(E58:E62)</f>
        <v>1280</v>
      </c>
      <c r="F57" s="31">
        <v>1280</v>
      </c>
      <c r="G57" s="28">
        <f>F57/D57</f>
        <v>1</v>
      </c>
    </row>
    <row r="58" spans="1:7" x14ac:dyDescent="0.25">
      <c r="A58" s="55"/>
      <c r="B58" s="57"/>
      <c r="C58" s="30" t="s">
        <v>2</v>
      </c>
      <c r="D58" s="31">
        <v>0</v>
      </c>
      <c r="E58" s="31">
        <v>0</v>
      </c>
      <c r="F58" s="31">
        <v>0</v>
      </c>
      <c r="G58" s="28"/>
    </row>
    <row r="59" spans="1:7" ht="18.75" customHeight="1" x14ac:dyDescent="0.25">
      <c r="A59" s="55"/>
      <c r="B59" s="57"/>
      <c r="C59" s="30" t="s">
        <v>3</v>
      </c>
      <c r="D59" s="31">
        <v>1280</v>
      </c>
      <c r="E59" s="31">
        <v>1280</v>
      </c>
      <c r="F59" s="31">
        <v>1280</v>
      </c>
      <c r="G59" s="28">
        <f t="shared" ref="G59" si="11">F59/D59</f>
        <v>1</v>
      </c>
    </row>
    <row r="60" spans="1:7" x14ac:dyDescent="0.25">
      <c r="A60" s="55"/>
      <c r="B60" s="57"/>
      <c r="C60" s="30" t="s">
        <v>17</v>
      </c>
      <c r="D60" s="27">
        <v>0</v>
      </c>
      <c r="E60" s="27">
        <v>0</v>
      </c>
      <c r="F60" s="27">
        <v>0</v>
      </c>
      <c r="G60" s="29"/>
    </row>
    <row r="61" spans="1:7" ht="18.75" customHeight="1" x14ac:dyDescent="0.25">
      <c r="A61" s="55"/>
      <c r="B61" s="57"/>
      <c r="C61" s="30" t="s">
        <v>18</v>
      </c>
      <c r="D61" s="27">
        <v>0</v>
      </c>
      <c r="E61" s="27">
        <v>0</v>
      </c>
      <c r="F61" s="27">
        <v>0</v>
      </c>
      <c r="G61" s="29"/>
    </row>
    <row r="62" spans="1:7" x14ac:dyDescent="0.25">
      <c r="A62" s="55"/>
      <c r="B62" s="58"/>
      <c r="C62" s="30" t="s">
        <v>4</v>
      </c>
      <c r="D62" s="27">
        <v>0</v>
      </c>
      <c r="E62" s="27">
        <v>0</v>
      </c>
      <c r="F62" s="27">
        <v>0</v>
      </c>
      <c r="G62" s="29"/>
    </row>
    <row r="63" spans="1:7" x14ac:dyDescent="0.25">
      <c r="A63" s="55" t="s">
        <v>58</v>
      </c>
      <c r="B63" s="33" t="s">
        <v>66</v>
      </c>
      <c r="C63" s="30" t="s">
        <v>1</v>
      </c>
      <c r="D63" s="27">
        <v>0</v>
      </c>
      <c r="E63" s="27">
        <v>0</v>
      </c>
      <c r="F63" s="27">
        <v>0</v>
      </c>
      <c r="G63" s="29"/>
    </row>
    <row r="64" spans="1:7" ht="16.5" customHeight="1" x14ac:dyDescent="0.25">
      <c r="A64" s="55"/>
      <c r="B64" s="35"/>
      <c r="C64" s="30" t="s">
        <v>2</v>
      </c>
      <c r="D64" s="27">
        <v>0</v>
      </c>
      <c r="E64" s="27">
        <v>0</v>
      </c>
      <c r="F64" s="27">
        <v>0</v>
      </c>
      <c r="G64" s="29"/>
    </row>
    <row r="65" spans="1:7" ht="17.25" customHeight="1" x14ac:dyDescent="0.25">
      <c r="A65" s="55"/>
      <c r="B65" s="35"/>
      <c r="C65" s="30" t="s">
        <v>3</v>
      </c>
      <c r="D65" s="27">
        <v>0</v>
      </c>
      <c r="E65" s="27">
        <v>0</v>
      </c>
      <c r="F65" s="27">
        <v>0</v>
      </c>
      <c r="G65" s="29"/>
    </row>
    <row r="66" spans="1:7" ht="16.5" customHeight="1" x14ac:dyDescent="0.25">
      <c r="A66" s="55"/>
      <c r="B66" s="35"/>
      <c r="C66" s="30" t="s">
        <v>17</v>
      </c>
      <c r="D66" s="27">
        <v>0</v>
      </c>
      <c r="E66" s="27">
        <v>0</v>
      </c>
      <c r="F66" s="27">
        <v>0</v>
      </c>
      <c r="G66" s="29"/>
    </row>
    <row r="67" spans="1:7" ht="18" customHeight="1" x14ac:dyDescent="0.25">
      <c r="A67" s="55"/>
      <c r="B67" s="35"/>
      <c r="C67" s="30" t="s">
        <v>18</v>
      </c>
      <c r="D67" s="27">
        <v>0</v>
      </c>
      <c r="E67" s="27">
        <v>0</v>
      </c>
      <c r="F67" s="27">
        <v>0</v>
      </c>
      <c r="G67" s="29"/>
    </row>
    <row r="68" spans="1:7" ht="29.25" customHeight="1" x14ac:dyDescent="0.25">
      <c r="A68" s="55"/>
      <c r="B68" s="35"/>
      <c r="C68" s="30" t="s">
        <v>4</v>
      </c>
      <c r="D68" s="27">
        <v>0</v>
      </c>
      <c r="E68" s="27">
        <v>0</v>
      </c>
      <c r="F68" s="27">
        <v>0</v>
      </c>
      <c r="G68" s="29"/>
    </row>
    <row r="69" spans="1:7" x14ac:dyDescent="0.25">
      <c r="A69" s="32" t="s">
        <v>37</v>
      </c>
      <c r="B69" s="33"/>
      <c r="C69" s="30" t="s">
        <v>1</v>
      </c>
      <c r="D69" s="27">
        <f>D57</f>
        <v>1280</v>
      </c>
      <c r="E69" s="27">
        <f t="shared" ref="E69" si="12">SUM(E70:E74)</f>
        <v>1280</v>
      </c>
      <c r="F69" s="27">
        <f>F57</f>
        <v>1280</v>
      </c>
      <c r="G69" s="28">
        <f>F69/D69</f>
        <v>1</v>
      </c>
    </row>
    <row r="70" spans="1:7" x14ac:dyDescent="0.25">
      <c r="A70" s="34"/>
      <c r="B70" s="35"/>
      <c r="C70" s="30" t="s">
        <v>2</v>
      </c>
      <c r="D70" s="27">
        <v>0</v>
      </c>
      <c r="E70" s="27">
        <v>0</v>
      </c>
      <c r="F70" s="27">
        <v>0</v>
      </c>
      <c r="G70" s="28"/>
    </row>
    <row r="71" spans="1:7" ht="18.75" customHeight="1" x14ac:dyDescent="0.25">
      <c r="A71" s="34"/>
      <c r="B71" s="35"/>
      <c r="C71" s="30" t="s">
        <v>3</v>
      </c>
      <c r="D71" s="27">
        <v>1280</v>
      </c>
      <c r="E71" s="27">
        <v>1280</v>
      </c>
      <c r="F71" s="27">
        <f>F59</f>
        <v>1280</v>
      </c>
      <c r="G71" s="28">
        <f t="shared" ref="G71" si="13">F71/D71</f>
        <v>1</v>
      </c>
    </row>
    <row r="72" spans="1:7" x14ac:dyDescent="0.25">
      <c r="A72" s="34"/>
      <c r="B72" s="35"/>
      <c r="C72" s="30" t="s">
        <v>17</v>
      </c>
      <c r="D72" s="27">
        <v>0</v>
      </c>
      <c r="E72" s="27">
        <v>0</v>
      </c>
      <c r="F72" s="27">
        <v>0</v>
      </c>
      <c r="G72" s="28"/>
    </row>
    <row r="73" spans="1:7" ht="18.75" customHeight="1" x14ac:dyDescent="0.25">
      <c r="A73" s="34"/>
      <c r="B73" s="35"/>
      <c r="C73" s="30" t="s">
        <v>18</v>
      </c>
      <c r="D73" s="27">
        <v>0</v>
      </c>
      <c r="E73" s="27">
        <v>0</v>
      </c>
      <c r="F73" s="27">
        <v>0</v>
      </c>
      <c r="G73" s="28"/>
    </row>
    <row r="74" spans="1:7" x14ac:dyDescent="0.25">
      <c r="A74" s="36"/>
      <c r="B74" s="37"/>
      <c r="C74" s="30" t="s">
        <v>4</v>
      </c>
      <c r="D74" s="27">
        <v>0</v>
      </c>
      <c r="E74" s="27">
        <v>0</v>
      </c>
      <c r="F74" s="27">
        <v>0</v>
      </c>
      <c r="G74" s="28"/>
    </row>
    <row r="75" spans="1:7" ht="33.75" customHeight="1" x14ac:dyDescent="0.25">
      <c r="A75" s="52" t="s">
        <v>38</v>
      </c>
      <c r="B75" s="53"/>
      <c r="C75" s="53"/>
      <c r="D75" s="53"/>
      <c r="E75" s="53"/>
      <c r="F75" s="53"/>
      <c r="G75" s="54"/>
    </row>
    <row r="76" spans="1:7" x14ac:dyDescent="0.25">
      <c r="A76" s="62" t="s">
        <v>39</v>
      </c>
      <c r="B76" s="56" t="s">
        <v>67</v>
      </c>
      <c r="C76" s="7" t="s">
        <v>1</v>
      </c>
      <c r="D76" s="27">
        <f>SUM(D77:D81)</f>
        <v>8249.5</v>
      </c>
      <c r="E76" s="27">
        <f>SUM(E77:E81)</f>
        <v>8249.5</v>
      </c>
      <c r="F76" s="27">
        <f>SUM(F77:F81)</f>
        <v>8249.5</v>
      </c>
      <c r="G76" s="24">
        <f>F76/D76</f>
        <v>1</v>
      </c>
    </row>
    <row r="77" spans="1:7" x14ac:dyDescent="0.25">
      <c r="A77" s="62"/>
      <c r="B77" s="57"/>
      <c r="C77" s="7" t="s">
        <v>2</v>
      </c>
      <c r="D77" s="27">
        <v>5551.5</v>
      </c>
      <c r="E77" s="27">
        <v>5551.5</v>
      </c>
      <c r="F77" s="27">
        <v>5551.5</v>
      </c>
      <c r="G77" s="24">
        <f>F77/D77</f>
        <v>1</v>
      </c>
    </row>
    <row r="78" spans="1:7" ht="18.75" customHeight="1" x14ac:dyDescent="0.25">
      <c r="A78" s="62"/>
      <c r="B78" s="57"/>
      <c r="C78" s="7" t="s">
        <v>3</v>
      </c>
      <c r="D78" s="27">
        <v>2654.5</v>
      </c>
      <c r="E78" s="27">
        <v>2654.5</v>
      </c>
      <c r="F78" s="27">
        <v>2654.5</v>
      </c>
      <c r="G78" s="24">
        <f t="shared" ref="G78:G79" si="14">F78/D78</f>
        <v>1</v>
      </c>
    </row>
    <row r="79" spans="1:7" x14ac:dyDescent="0.25">
      <c r="A79" s="62"/>
      <c r="B79" s="57"/>
      <c r="C79" s="7" t="s">
        <v>17</v>
      </c>
      <c r="D79" s="27">
        <v>43.5</v>
      </c>
      <c r="E79" s="27">
        <v>43.5</v>
      </c>
      <c r="F79" s="27">
        <v>43.5</v>
      </c>
      <c r="G79" s="24">
        <f t="shared" si="14"/>
        <v>1</v>
      </c>
    </row>
    <row r="80" spans="1:7" ht="18.75" customHeight="1" x14ac:dyDescent="0.25">
      <c r="A80" s="62"/>
      <c r="B80" s="57"/>
      <c r="C80" s="12" t="s">
        <v>18</v>
      </c>
      <c r="D80" s="27">
        <v>0</v>
      </c>
      <c r="E80" s="27">
        <v>0</v>
      </c>
      <c r="F80" s="27">
        <v>0</v>
      </c>
      <c r="G80" s="25"/>
    </row>
    <row r="81" spans="1:7" x14ac:dyDescent="0.25">
      <c r="A81" s="62"/>
      <c r="B81" s="58"/>
      <c r="C81" s="7" t="s">
        <v>4</v>
      </c>
      <c r="D81" s="27">
        <v>0</v>
      </c>
      <c r="E81" s="27">
        <v>0</v>
      </c>
      <c r="F81" s="27">
        <v>0</v>
      </c>
      <c r="G81" s="24"/>
    </row>
    <row r="82" spans="1:7" ht="28.5" customHeight="1" x14ac:dyDescent="0.25">
      <c r="A82" s="62" t="s">
        <v>40</v>
      </c>
      <c r="B82" s="56" t="s">
        <v>68</v>
      </c>
      <c r="C82" s="7" t="s">
        <v>1</v>
      </c>
      <c r="D82" s="27">
        <f>SUM(D83:D85)</f>
        <v>607</v>
      </c>
      <c r="E82" s="27">
        <f>SUM(E83:E85)</f>
        <v>607</v>
      </c>
      <c r="F82" s="27">
        <f>SUM(F83:F85)</f>
        <v>607</v>
      </c>
      <c r="G82" s="24">
        <f>F82/D82</f>
        <v>1</v>
      </c>
    </row>
    <row r="83" spans="1:7" ht="24" customHeight="1" x14ac:dyDescent="0.25">
      <c r="A83" s="62"/>
      <c r="B83" s="57"/>
      <c r="C83" s="7" t="s">
        <v>2</v>
      </c>
      <c r="D83" s="27">
        <v>0</v>
      </c>
      <c r="E83" s="27">
        <v>0</v>
      </c>
      <c r="F83" s="27">
        <v>0</v>
      </c>
      <c r="G83" s="18"/>
    </row>
    <row r="84" spans="1:7" ht="27.75" customHeight="1" x14ac:dyDescent="0.25">
      <c r="A84" s="62"/>
      <c r="B84" s="57"/>
      <c r="C84" s="7" t="s">
        <v>3</v>
      </c>
      <c r="D84" s="27">
        <v>600</v>
      </c>
      <c r="E84" s="27">
        <v>600</v>
      </c>
      <c r="F84" s="27">
        <v>600</v>
      </c>
      <c r="G84" s="24">
        <v>1</v>
      </c>
    </row>
    <row r="85" spans="1:7" ht="25.5" customHeight="1" x14ac:dyDescent="0.25">
      <c r="A85" s="62"/>
      <c r="B85" s="57"/>
      <c r="C85" s="7" t="s">
        <v>17</v>
      </c>
      <c r="D85" s="27">
        <v>7</v>
      </c>
      <c r="E85" s="27">
        <v>7</v>
      </c>
      <c r="F85" s="27">
        <v>7</v>
      </c>
      <c r="G85" s="24">
        <v>1</v>
      </c>
    </row>
    <row r="86" spans="1:7" ht="24.75" customHeight="1" x14ac:dyDescent="0.25">
      <c r="A86" s="62"/>
      <c r="B86" s="57"/>
      <c r="C86" s="12" t="s">
        <v>18</v>
      </c>
      <c r="D86" s="27">
        <v>7</v>
      </c>
      <c r="E86" s="27">
        <v>7</v>
      </c>
      <c r="F86" s="27">
        <v>7</v>
      </c>
      <c r="G86" s="25">
        <v>1</v>
      </c>
    </row>
    <row r="87" spans="1:7" ht="39" customHeight="1" x14ac:dyDescent="0.25">
      <c r="A87" s="62"/>
      <c r="B87" s="58"/>
      <c r="C87" s="7" t="s">
        <v>4</v>
      </c>
      <c r="D87" s="27">
        <v>0</v>
      </c>
      <c r="E87" s="27">
        <v>0</v>
      </c>
      <c r="F87" s="27">
        <v>0</v>
      </c>
      <c r="G87" s="18"/>
    </row>
    <row r="88" spans="1:7" ht="22.5" customHeight="1" x14ac:dyDescent="0.25">
      <c r="A88" s="32" t="s">
        <v>41</v>
      </c>
      <c r="B88" s="33"/>
      <c r="C88" s="7" t="s">
        <v>1</v>
      </c>
      <c r="D88" s="27">
        <f>SUM(D76+D82)</f>
        <v>8856.5</v>
      </c>
      <c r="E88" s="27">
        <f t="shared" ref="E88:F88" si="15">SUM(E76+E82)</f>
        <v>8856.5</v>
      </c>
      <c r="F88" s="27">
        <f t="shared" si="15"/>
        <v>8856.5</v>
      </c>
      <c r="G88" s="24">
        <f>F88/D88</f>
        <v>1</v>
      </c>
    </row>
    <row r="89" spans="1:7" ht="19.5" customHeight="1" x14ac:dyDescent="0.25">
      <c r="A89" s="34"/>
      <c r="B89" s="35"/>
      <c r="C89" s="7" t="s">
        <v>2</v>
      </c>
      <c r="D89" s="27">
        <f t="shared" ref="D89:F93" si="16">SUM(D77+D83)</f>
        <v>5551.5</v>
      </c>
      <c r="E89" s="27">
        <f t="shared" si="16"/>
        <v>5551.5</v>
      </c>
      <c r="F89" s="27">
        <f t="shared" si="16"/>
        <v>5551.5</v>
      </c>
      <c r="G89" s="24">
        <f t="shared" ref="G89:G92" si="17">F89/D89</f>
        <v>1</v>
      </c>
    </row>
    <row r="90" spans="1:7" ht="24.75" customHeight="1" x14ac:dyDescent="0.25">
      <c r="A90" s="34"/>
      <c r="B90" s="35"/>
      <c r="C90" s="7" t="s">
        <v>3</v>
      </c>
      <c r="D90" s="27">
        <f t="shared" si="16"/>
        <v>3254.5</v>
      </c>
      <c r="E90" s="27">
        <f t="shared" si="16"/>
        <v>3254.5</v>
      </c>
      <c r="F90" s="27">
        <f t="shared" si="16"/>
        <v>3254.5</v>
      </c>
      <c r="G90" s="24">
        <f t="shared" si="17"/>
        <v>1</v>
      </c>
    </row>
    <row r="91" spans="1:7" ht="20.25" customHeight="1" x14ac:dyDescent="0.25">
      <c r="A91" s="34"/>
      <c r="B91" s="35"/>
      <c r="C91" s="7" t="s">
        <v>17</v>
      </c>
      <c r="D91" s="27">
        <f t="shared" si="16"/>
        <v>50.5</v>
      </c>
      <c r="E91" s="27">
        <f t="shared" si="16"/>
        <v>50.5</v>
      </c>
      <c r="F91" s="27">
        <f t="shared" si="16"/>
        <v>50.5</v>
      </c>
      <c r="G91" s="24">
        <f t="shared" si="17"/>
        <v>1</v>
      </c>
    </row>
    <row r="92" spans="1:7" ht="22.5" customHeight="1" x14ac:dyDescent="0.25">
      <c r="A92" s="34"/>
      <c r="B92" s="35"/>
      <c r="C92" s="12" t="s">
        <v>18</v>
      </c>
      <c r="D92" s="27">
        <f t="shared" si="16"/>
        <v>7</v>
      </c>
      <c r="E92" s="27">
        <f t="shared" si="16"/>
        <v>7</v>
      </c>
      <c r="F92" s="27">
        <f t="shared" si="16"/>
        <v>7</v>
      </c>
      <c r="G92" s="24">
        <f t="shared" si="17"/>
        <v>1</v>
      </c>
    </row>
    <row r="93" spans="1:7" ht="24.75" customHeight="1" x14ac:dyDescent="0.25">
      <c r="A93" s="36"/>
      <c r="B93" s="37"/>
      <c r="C93" s="7" t="s">
        <v>4</v>
      </c>
      <c r="D93" s="27">
        <f t="shared" si="16"/>
        <v>0</v>
      </c>
      <c r="E93" s="27">
        <f t="shared" si="16"/>
        <v>0</v>
      </c>
      <c r="F93" s="27">
        <f t="shared" si="16"/>
        <v>0</v>
      </c>
      <c r="G93" s="18"/>
    </row>
    <row r="94" spans="1:7" x14ac:dyDescent="0.25">
      <c r="A94" s="52" t="s">
        <v>42</v>
      </c>
      <c r="B94" s="53"/>
      <c r="C94" s="53"/>
      <c r="D94" s="53"/>
      <c r="E94" s="53"/>
      <c r="F94" s="53"/>
      <c r="G94" s="54"/>
    </row>
    <row r="95" spans="1:7" ht="17.25" customHeight="1" x14ac:dyDescent="0.25">
      <c r="A95" s="62" t="s">
        <v>43</v>
      </c>
      <c r="B95" s="56" t="s">
        <v>69</v>
      </c>
      <c r="C95" s="7" t="s">
        <v>1</v>
      </c>
      <c r="D95" s="16">
        <f>SUM(D96:D100)</f>
        <v>0</v>
      </c>
      <c r="E95" s="16">
        <f t="shared" ref="E95:F95" si="18">SUM(E96:E100)</f>
        <v>0</v>
      </c>
      <c r="F95" s="16">
        <f t="shared" si="18"/>
        <v>0</v>
      </c>
      <c r="G95" s="18"/>
    </row>
    <row r="96" spans="1:7" ht="15" customHeight="1" x14ac:dyDescent="0.25">
      <c r="A96" s="62"/>
      <c r="B96" s="57"/>
      <c r="C96" s="7" t="s">
        <v>2</v>
      </c>
      <c r="D96" s="16">
        <v>0</v>
      </c>
      <c r="E96" s="16">
        <v>0</v>
      </c>
      <c r="F96" s="16">
        <v>0</v>
      </c>
      <c r="G96" s="18"/>
    </row>
    <row r="97" spans="1:7" ht="18" customHeight="1" x14ac:dyDescent="0.25">
      <c r="A97" s="62"/>
      <c r="B97" s="57"/>
      <c r="C97" s="7" t="s">
        <v>3</v>
      </c>
      <c r="D97" s="16">
        <v>0</v>
      </c>
      <c r="E97" s="16">
        <v>0</v>
      </c>
      <c r="F97" s="16">
        <v>0</v>
      </c>
      <c r="G97" s="18"/>
    </row>
    <row r="98" spans="1:7" ht="17.25" customHeight="1" x14ac:dyDescent="0.25">
      <c r="A98" s="62"/>
      <c r="B98" s="57"/>
      <c r="C98" s="7" t="s">
        <v>17</v>
      </c>
      <c r="D98" s="16">
        <v>0</v>
      </c>
      <c r="E98" s="16">
        <v>0</v>
      </c>
      <c r="F98" s="16">
        <v>0</v>
      </c>
      <c r="G98" s="18"/>
    </row>
    <row r="99" spans="1:7" ht="18" customHeight="1" x14ac:dyDescent="0.25">
      <c r="A99" s="62"/>
      <c r="B99" s="57"/>
      <c r="C99" s="12" t="s">
        <v>18</v>
      </c>
      <c r="D99" s="17">
        <v>0</v>
      </c>
      <c r="E99" s="17">
        <v>0</v>
      </c>
      <c r="F99" s="17">
        <v>0</v>
      </c>
      <c r="G99" s="19"/>
    </row>
    <row r="100" spans="1:7" ht="16.5" customHeight="1" x14ac:dyDescent="0.25">
      <c r="A100" s="62"/>
      <c r="B100" s="58"/>
      <c r="C100" s="7" t="s">
        <v>4</v>
      </c>
      <c r="D100" s="16">
        <v>0</v>
      </c>
      <c r="E100" s="16">
        <v>0</v>
      </c>
      <c r="F100" s="16">
        <v>0</v>
      </c>
      <c r="G100" s="18"/>
    </row>
    <row r="101" spans="1:7" x14ac:dyDescent="0.25">
      <c r="A101" s="32" t="s">
        <v>44</v>
      </c>
      <c r="B101" s="33"/>
      <c r="C101" s="7" t="s">
        <v>1</v>
      </c>
      <c r="D101" s="16">
        <f>SUM(D102:D106)</f>
        <v>0</v>
      </c>
      <c r="E101" s="16">
        <f t="shared" ref="E101:F101" si="19">SUM(E102:E106)</f>
        <v>0</v>
      </c>
      <c r="F101" s="16">
        <f t="shared" si="19"/>
        <v>0</v>
      </c>
      <c r="G101" s="18"/>
    </row>
    <row r="102" spans="1:7" ht="16.5" customHeight="1" x14ac:dyDescent="0.25">
      <c r="A102" s="34"/>
      <c r="B102" s="35"/>
      <c r="C102" s="7" t="s">
        <v>2</v>
      </c>
      <c r="D102" s="16">
        <v>0</v>
      </c>
      <c r="E102" s="16">
        <v>0</v>
      </c>
      <c r="F102" s="16">
        <v>0</v>
      </c>
      <c r="G102" s="18"/>
    </row>
    <row r="103" spans="1:7" ht="16.5" customHeight="1" x14ac:dyDescent="0.25">
      <c r="A103" s="34"/>
      <c r="B103" s="35"/>
      <c r="C103" s="7" t="s">
        <v>3</v>
      </c>
      <c r="D103" s="16">
        <v>0</v>
      </c>
      <c r="E103" s="16">
        <v>0</v>
      </c>
      <c r="F103" s="16">
        <v>0</v>
      </c>
      <c r="G103" s="18"/>
    </row>
    <row r="104" spans="1:7" ht="17.25" customHeight="1" x14ac:dyDescent="0.25">
      <c r="A104" s="34"/>
      <c r="B104" s="35"/>
      <c r="C104" s="7" t="s">
        <v>17</v>
      </c>
      <c r="D104" s="16">
        <v>0</v>
      </c>
      <c r="E104" s="16">
        <v>0</v>
      </c>
      <c r="F104" s="16">
        <v>0</v>
      </c>
      <c r="G104" s="18"/>
    </row>
    <row r="105" spans="1:7" ht="18" customHeight="1" x14ac:dyDescent="0.25">
      <c r="A105" s="34"/>
      <c r="B105" s="35"/>
      <c r="C105" s="12" t="s">
        <v>18</v>
      </c>
      <c r="D105" s="17">
        <v>0</v>
      </c>
      <c r="E105" s="17">
        <v>0</v>
      </c>
      <c r="F105" s="17">
        <v>0</v>
      </c>
      <c r="G105" s="19"/>
    </row>
    <row r="106" spans="1:7" ht="16.5" customHeight="1" x14ac:dyDescent="0.25">
      <c r="A106" s="36"/>
      <c r="B106" s="37"/>
      <c r="C106" s="7" t="s">
        <v>4</v>
      </c>
      <c r="D106" s="16">
        <v>0</v>
      </c>
      <c r="E106" s="16">
        <v>0</v>
      </c>
      <c r="F106" s="16">
        <v>0</v>
      </c>
      <c r="G106" s="18"/>
    </row>
    <row r="107" spans="1:7" ht="15" customHeight="1" x14ac:dyDescent="0.25">
      <c r="A107" s="46" t="s">
        <v>7</v>
      </c>
      <c r="B107" s="47"/>
      <c r="C107" s="9" t="s">
        <v>1</v>
      </c>
      <c r="D107" s="27">
        <f>SUM(D108+D109+D110+D113)</f>
        <v>12386.299999999997</v>
      </c>
      <c r="E107" s="27">
        <f t="shared" ref="E107" si="20">SUM(E108+E109+E110+E113)</f>
        <v>12386.299999999997</v>
      </c>
      <c r="F107" s="27">
        <f>SUM(F108+F109+F110+F113)</f>
        <v>12386.299999999997</v>
      </c>
      <c r="G107" s="24">
        <f>F107/D107</f>
        <v>1</v>
      </c>
    </row>
    <row r="108" spans="1:7" x14ac:dyDescent="0.25">
      <c r="A108" s="48"/>
      <c r="B108" s="49"/>
      <c r="C108" s="9" t="s">
        <v>2</v>
      </c>
      <c r="D108" s="27">
        <f>SUM(D50+D70+D89+D102)</f>
        <v>5552.7</v>
      </c>
      <c r="E108" s="27">
        <f t="shared" ref="E108:F108" si="21">SUM(E50+E70+E89+E102)</f>
        <v>5552.7</v>
      </c>
      <c r="F108" s="27">
        <f t="shared" si="21"/>
        <v>5552.7</v>
      </c>
      <c r="G108" s="24">
        <f t="shared" ref="G108:G113" si="22">F108/D108</f>
        <v>1</v>
      </c>
    </row>
    <row r="109" spans="1:7" x14ac:dyDescent="0.25">
      <c r="A109" s="48"/>
      <c r="B109" s="49"/>
      <c r="C109" s="9" t="s">
        <v>3</v>
      </c>
      <c r="D109" s="27">
        <f>D51+D71+D90+D103</f>
        <v>6598.4</v>
      </c>
      <c r="E109" s="27">
        <f t="shared" ref="E109:F109" si="23">E51+E71+E90+E103</f>
        <v>6598.4</v>
      </c>
      <c r="F109" s="27">
        <f t="shared" si="23"/>
        <v>6598.4</v>
      </c>
      <c r="G109" s="24">
        <f t="shared" si="22"/>
        <v>1</v>
      </c>
    </row>
    <row r="110" spans="1:7" x14ac:dyDescent="0.25">
      <c r="A110" s="48"/>
      <c r="B110" s="49"/>
      <c r="C110" s="9" t="s">
        <v>17</v>
      </c>
      <c r="D110" s="27">
        <f>D52+D72+D91+D104</f>
        <v>198.9</v>
      </c>
      <c r="E110" s="27">
        <f t="shared" ref="E110:F110" si="24">E52+E72+E91+E104</f>
        <v>198.9</v>
      </c>
      <c r="F110" s="27">
        <f t="shared" si="24"/>
        <v>198.9</v>
      </c>
      <c r="G110" s="24">
        <f t="shared" si="22"/>
        <v>1</v>
      </c>
    </row>
    <row r="111" spans="1:7" x14ac:dyDescent="0.25">
      <c r="A111" s="48"/>
      <c r="B111" s="49"/>
      <c r="C111" s="13" t="s">
        <v>18</v>
      </c>
      <c r="D111" s="27">
        <f>D53+D73+D92+D105</f>
        <v>7</v>
      </c>
      <c r="E111" s="27">
        <f t="shared" ref="E111:F111" si="25">E53+E73+E92+E105</f>
        <v>7</v>
      </c>
      <c r="F111" s="27">
        <f t="shared" si="25"/>
        <v>7</v>
      </c>
      <c r="G111" s="24"/>
    </row>
    <row r="112" spans="1:7" x14ac:dyDescent="0.25">
      <c r="A112" s="48"/>
      <c r="B112" s="49"/>
      <c r="C112" s="9" t="s">
        <v>4</v>
      </c>
      <c r="D112" s="27">
        <f>D54+D74+D93+D106</f>
        <v>0</v>
      </c>
      <c r="E112" s="27">
        <f t="shared" ref="E112:F112" si="26">E54+E74+E93+E106</f>
        <v>0</v>
      </c>
      <c r="F112" s="27">
        <f t="shared" si="26"/>
        <v>0</v>
      </c>
      <c r="G112" s="24"/>
    </row>
    <row r="113" spans="1:7" ht="25.5" x14ac:dyDescent="0.25">
      <c r="A113" s="50"/>
      <c r="B113" s="51"/>
      <c r="C113" s="7" t="s">
        <v>29</v>
      </c>
      <c r="D113" s="27">
        <f>D55</f>
        <v>36.299999999999997</v>
      </c>
      <c r="E113" s="27">
        <f t="shared" ref="E113:F113" si="27">E55</f>
        <v>36.299999999999997</v>
      </c>
      <c r="F113" s="27">
        <f t="shared" si="27"/>
        <v>36.299999999999997</v>
      </c>
      <c r="G113" s="24">
        <f t="shared" si="22"/>
        <v>1</v>
      </c>
    </row>
    <row r="114" spans="1:7" x14ac:dyDescent="0.25">
      <c r="A114" s="39" t="s">
        <v>8</v>
      </c>
      <c r="B114" s="39"/>
      <c r="C114" s="8"/>
      <c r="D114" s="15"/>
      <c r="E114" s="15"/>
      <c r="F114" s="15"/>
      <c r="G114" s="14"/>
    </row>
    <row r="115" spans="1:7" x14ac:dyDescent="0.25">
      <c r="A115" s="40" t="s">
        <v>9</v>
      </c>
      <c r="B115" s="41"/>
      <c r="C115" s="9" t="s">
        <v>1</v>
      </c>
      <c r="D115" s="16">
        <f>SUM(D116:D120)</f>
        <v>0</v>
      </c>
      <c r="E115" s="16">
        <f t="shared" ref="E115" si="28">SUM(E116:E120)</f>
        <v>0</v>
      </c>
      <c r="F115" s="16">
        <f t="shared" ref="F115" si="29">SUM(F116:F120)</f>
        <v>0</v>
      </c>
      <c r="G115" s="20"/>
    </row>
    <row r="116" spans="1:7" x14ac:dyDescent="0.25">
      <c r="A116" s="42"/>
      <c r="B116" s="43"/>
      <c r="C116" s="9" t="s">
        <v>2</v>
      </c>
      <c r="D116" s="16">
        <v>0</v>
      </c>
      <c r="E116" s="16">
        <v>0</v>
      </c>
      <c r="F116" s="16">
        <v>0</v>
      </c>
      <c r="G116" s="20"/>
    </row>
    <row r="117" spans="1:7" x14ac:dyDescent="0.25">
      <c r="A117" s="42"/>
      <c r="B117" s="43"/>
      <c r="C117" s="9" t="s">
        <v>3</v>
      </c>
      <c r="D117" s="16">
        <v>0</v>
      </c>
      <c r="E117" s="16">
        <v>0</v>
      </c>
      <c r="F117" s="16">
        <v>0</v>
      </c>
      <c r="G117" s="20"/>
    </row>
    <row r="118" spans="1:7" x14ac:dyDescent="0.25">
      <c r="A118" s="42"/>
      <c r="B118" s="43"/>
      <c r="C118" s="9" t="s">
        <v>17</v>
      </c>
      <c r="D118" s="16">
        <v>0</v>
      </c>
      <c r="E118" s="16">
        <v>0</v>
      </c>
      <c r="F118" s="16">
        <v>0</v>
      </c>
      <c r="G118" s="20"/>
    </row>
    <row r="119" spans="1:7" x14ac:dyDescent="0.25">
      <c r="A119" s="42"/>
      <c r="B119" s="43"/>
      <c r="C119" s="13" t="s">
        <v>18</v>
      </c>
      <c r="D119" s="16">
        <v>0</v>
      </c>
      <c r="E119" s="16">
        <v>0</v>
      </c>
      <c r="F119" s="16">
        <v>0</v>
      </c>
      <c r="G119" s="20"/>
    </row>
    <row r="120" spans="1:7" x14ac:dyDescent="0.25">
      <c r="A120" s="44"/>
      <c r="B120" s="45"/>
      <c r="C120" s="9" t="s">
        <v>4</v>
      </c>
      <c r="D120" s="16">
        <v>0</v>
      </c>
      <c r="E120" s="16">
        <v>0</v>
      </c>
      <c r="F120" s="16">
        <v>0</v>
      </c>
      <c r="G120" s="20"/>
    </row>
    <row r="121" spans="1:7" ht="15" customHeight="1" x14ac:dyDescent="0.25">
      <c r="A121" s="40" t="s">
        <v>10</v>
      </c>
      <c r="B121" s="41"/>
      <c r="C121" s="9" t="s">
        <v>1</v>
      </c>
      <c r="D121" s="16">
        <f>D107</f>
        <v>12386.299999999997</v>
      </c>
      <c r="E121" s="16">
        <f t="shared" ref="E121:F121" si="30">E107</f>
        <v>12386.299999999997</v>
      </c>
      <c r="F121" s="16">
        <f t="shared" si="30"/>
        <v>12386.299999999997</v>
      </c>
      <c r="G121" s="24">
        <f>F121/D121</f>
        <v>1</v>
      </c>
    </row>
    <row r="122" spans="1:7" x14ac:dyDescent="0.25">
      <c r="A122" s="42"/>
      <c r="B122" s="43"/>
      <c r="C122" s="9" t="s">
        <v>2</v>
      </c>
      <c r="D122" s="16">
        <f t="shared" ref="D122:F127" si="31">D108</f>
        <v>5552.7</v>
      </c>
      <c r="E122" s="16">
        <f t="shared" si="31"/>
        <v>5552.7</v>
      </c>
      <c r="F122" s="16">
        <f t="shared" si="31"/>
        <v>5552.7</v>
      </c>
      <c r="G122" s="24">
        <f t="shared" ref="G122:G124" si="32">F122/D122</f>
        <v>1</v>
      </c>
    </row>
    <row r="123" spans="1:7" x14ac:dyDescent="0.25">
      <c r="A123" s="42"/>
      <c r="B123" s="43"/>
      <c r="C123" s="9" t="s">
        <v>3</v>
      </c>
      <c r="D123" s="16">
        <f t="shared" si="31"/>
        <v>6598.4</v>
      </c>
      <c r="E123" s="16">
        <f t="shared" si="31"/>
        <v>6598.4</v>
      </c>
      <c r="F123" s="16">
        <f t="shared" si="31"/>
        <v>6598.4</v>
      </c>
      <c r="G123" s="24">
        <f t="shared" si="32"/>
        <v>1</v>
      </c>
    </row>
    <row r="124" spans="1:7" x14ac:dyDescent="0.25">
      <c r="A124" s="42"/>
      <c r="B124" s="43"/>
      <c r="C124" s="9" t="s">
        <v>17</v>
      </c>
      <c r="D124" s="16">
        <f t="shared" si="31"/>
        <v>198.9</v>
      </c>
      <c r="E124" s="16">
        <f t="shared" si="31"/>
        <v>198.9</v>
      </c>
      <c r="F124" s="16">
        <f t="shared" si="31"/>
        <v>198.9</v>
      </c>
      <c r="G124" s="24">
        <f t="shared" si="32"/>
        <v>1</v>
      </c>
    </row>
    <row r="125" spans="1:7" x14ac:dyDescent="0.25">
      <c r="A125" s="42"/>
      <c r="B125" s="43"/>
      <c r="C125" s="13" t="s">
        <v>18</v>
      </c>
      <c r="D125" s="16">
        <f t="shared" si="31"/>
        <v>7</v>
      </c>
      <c r="E125" s="16">
        <f t="shared" si="31"/>
        <v>7</v>
      </c>
      <c r="F125" s="16">
        <f t="shared" si="31"/>
        <v>7</v>
      </c>
      <c r="G125" s="24">
        <v>1</v>
      </c>
    </row>
    <row r="126" spans="1:7" x14ac:dyDescent="0.25">
      <c r="A126" s="42"/>
      <c r="B126" s="43"/>
      <c r="C126" s="9" t="s">
        <v>4</v>
      </c>
      <c r="D126" s="16">
        <f t="shared" si="31"/>
        <v>0</v>
      </c>
      <c r="E126" s="16">
        <f t="shared" si="31"/>
        <v>0</v>
      </c>
      <c r="F126" s="16">
        <f t="shared" si="31"/>
        <v>0</v>
      </c>
      <c r="G126" s="24"/>
    </row>
    <row r="127" spans="1:7" ht="25.5" x14ac:dyDescent="0.25">
      <c r="A127" s="44"/>
      <c r="B127" s="45"/>
      <c r="C127" s="7" t="s">
        <v>29</v>
      </c>
      <c r="D127" s="16">
        <f t="shared" si="31"/>
        <v>36.299999999999997</v>
      </c>
      <c r="E127" s="16">
        <f t="shared" si="31"/>
        <v>36.299999999999997</v>
      </c>
      <c r="F127" s="16">
        <f t="shared" si="31"/>
        <v>36.299999999999997</v>
      </c>
      <c r="G127" s="24">
        <f>F127/D127</f>
        <v>1</v>
      </c>
    </row>
    <row r="128" spans="1:7" x14ac:dyDescent="0.25">
      <c r="A128" s="39" t="s">
        <v>8</v>
      </c>
      <c r="B128" s="39"/>
      <c r="C128" s="9" t="s">
        <v>1</v>
      </c>
      <c r="D128" s="16">
        <f>SUM(D129:D133)</f>
        <v>0</v>
      </c>
      <c r="E128" s="16">
        <f t="shared" ref="E128" si="33">SUM(E129:E133)</f>
        <v>0</v>
      </c>
      <c r="F128" s="16">
        <f t="shared" ref="F128" si="34">SUM(F129:F133)</f>
        <v>0</v>
      </c>
      <c r="G128" s="20"/>
    </row>
    <row r="129" spans="1:7" x14ac:dyDescent="0.25">
      <c r="A129" s="40" t="s">
        <v>11</v>
      </c>
      <c r="B129" s="41"/>
      <c r="C129" s="9" t="s">
        <v>2</v>
      </c>
      <c r="D129" s="16">
        <v>0</v>
      </c>
      <c r="E129" s="16">
        <v>0</v>
      </c>
      <c r="F129" s="16">
        <v>0</v>
      </c>
      <c r="G129" s="20"/>
    </row>
    <row r="130" spans="1:7" x14ac:dyDescent="0.25">
      <c r="A130" s="42"/>
      <c r="B130" s="43"/>
      <c r="C130" s="9" t="s">
        <v>3</v>
      </c>
      <c r="D130" s="16">
        <v>0</v>
      </c>
      <c r="E130" s="16">
        <v>0</v>
      </c>
      <c r="F130" s="16">
        <v>0</v>
      </c>
      <c r="G130" s="20"/>
    </row>
    <row r="131" spans="1:7" x14ac:dyDescent="0.25">
      <c r="A131" s="42"/>
      <c r="B131" s="43"/>
      <c r="C131" s="9" t="s">
        <v>17</v>
      </c>
      <c r="D131" s="16">
        <v>0</v>
      </c>
      <c r="E131" s="16">
        <v>0</v>
      </c>
      <c r="F131" s="16">
        <v>0</v>
      </c>
      <c r="G131" s="20"/>
    </row>
    <row r="132" spans="1:7" x14ac:dyDescent="0.25">
      <c r="A132" s="42"/>
      <c r="B132" s="43"/>
      <c r="C132" s="13" t="s">
        <v>18</v>
      </c>
      <c r="D132" s="16">
        <v>0</v>
      </c>
      <c r="E132" s="16">
        <v>0</v>
      </c>
      <c r="F132" s="16">
        <v>0</v>
      </c>
      <c r="G132" s="20"/>
    </row>
    <row r="133" spans="1:7" x14ac:dyDescent="0.25">
      <c r="A133" s="44"/>
      <c r="B133" s="45"/>
      <c r="C133" s="9" t="s">
        <v>4</v>
      </c>
      <c r="D133" s="16">
        <v>0</v>
      </c>
      <c r="E133" s="16">
        <v>0</v>
      </c>
      <c r="F133" s="16">
        <v>0</v>
      </c>
      <c r="G133" s="20"/>
    </row>
    <row r="134" spans="1:7" ht="15" customHeight="1" x14ac:dyDescent="0.25">
      <c r="A134" s="40" t="s">
        <v>12</v>
      </c>
      <c r="B134" s="41"/>
      <c r="C134" s="9" t="s">
        <v>1</v>
      </c>
      <c r="D134" s="16">
        <f>D121</f>
        <v>12386.299999999997</v>
      </c>
      <c r="E134" s="16">
        <f t="shared" ref="E134:F134" si="35">E121</f>
        <v>12386.299999999997</v>
      </c>
      <c r="F134" s="16">
        <f t="shared" si="35"/>
        <v>12386.299999999997</v>
      </c>
      <c r="G134" s="24">
        <f>F134/D134</f>
        <v>1</v>
      </c>
    </row>
    <row r="135" spans="1:7" x14ac:dyDescent="0.25">
      <c r="A135" s="42"/>
      <c r="B135" s="43"/>
      <c r="C135" s="9" t="s">
        <v>2</v>
      </c>
      <c r="D135" s="16">
        <f t="shared" ref="D135:F140" si="36">D122</f>
        <v>5552.7</v>
      </c>
      <c r="E135" s="16">
        <f t="shared" si="36"/>
        <v>5552.7</v>
      </c>
      <c r="F135" s="16">
        <f t="shared" si="36"/>
        <v>5552.7</v>
      </c>
      <c r="G135" s="24">
        <f t="shared" ref="G135:G137" si="37">F135/D135</f>
        <v>1</v>
      </c>
    </row>
    <row r="136" spans="1:7" x14ac:dyDescent="0.25">
      <c r="A136" s="42"/>
      <c r="B136" s="43"/>
      <c r="C136" s="9" t="s">
        <v>3</v>
      </c>
      <c r="D136" s="16">
        <f t="shared" si="36"/>
        <v>6598.4</v>
      </c>
      <c r="E136" s="16">
        <f t="shared" si="36"/>
        <v>6598.4</v>
      </c>
      <c r="F136" s="16">
        <f t="shared" si="36"/>
        <v>6598.4</v>
      </c>
      <c r="G136" s="24">
        <f t="shared" si="37"/>
        <v>1</v>
      </c>
    </row>
    <row r="137" spans="1:7" x14ac:dyDescent="0.25">
      <c r="A137" s="42"/>
      <c r="B137" s="43"/>
      <c r="C137" s="9" t="s">
        <v>17</v>
      </c>
      <c r="D137" s="16">
        <f t="shared" si="36"/>
        <v>198.9</v>
      </c>
      <c r="E137" s="16">
        <f t="shared" si="36"/>
        <v>198.9</v>
      </c>
      <c r="F137" s="16">
        <f t="shared" si="36"/>
        <v>198.9</v>
      </c>
      <c r="G137" s="24">
        <f t="shared" si="37"/>
        <v>1</v>
      </c>
    </row>
    <row r="138" spans="1:7" x14ac:dyDescent="0.25">
      <c r="A138" s="42"/>
      <c r="B138" s="43"/>
      <c r="C138" s="13" t="s">
        <v>18</v>
      </c>
      <c r="D138" s="16">
        <f t="shared" si="36"/>
        <v>7</v>
      </c>
      <c r="E138" s="16">
        <f t="shared" si="36"/>
        <v>7</v>
      </c>
      <c r="F138" s="16">
        <f t="shared" si="36"/>
        <v>7</v>
      </c>
      <c r="G138" s="24">
        <v>1</v>
      </c>
    </row>
    <row r="139" spans="1:7" x14ac:dyDescent="0.25">
      <c r="A139" s="42"/>
      <c r="B139" s="43"/>
      <c r="C139" s="9" t="s">
        <v>4</v>
      </c>
      <c r="D139" s="16">
        <f t="shared" si="36"/>
        <v>0</v>
      </c>
      <c r="E139" s="16">
        <f t="shared" si="36"/>
        <v>0</v>
      </c>
      <c r="F139" s="16">
        <f t="shared" si="36"/>
        <v>0</v>
      </c>
      <c r="G139" s="20"/>
    </row>
    <row r="140" spans="1:7" ht="25.5" x14ac:dyDescent="0.25">
      <c r="A140" s="44"/>
      <c r="B140" s="45"/>
      <c r="C140" s="7" t="s">
        <v>29</v>
      </c>
      <c r="D140" s="16">
        <f t="shared" si="36"/>
        <v>36.299999999999997</v>
      </c>
      <c r="E140" s="16">
        <f t="shared" si="36"/>
        <v>36.299999999999997</v>
      </c>
      <c r="F140" s="16">
        <f t="shared" si="36"/>
        <v>36.299999999999997</v>
      </c>
      <c r="G140" s="24">
        <v>1</v>
      </c>
    </row>
    <row r="141" spans="1:7" x14ac:dyDescent="0.25">
      <c r="A141" s="39" t="s">
        <v>8</v>
      </c>
      <c r="B141" s="39"/>
      <c r="C141" s="9"/>
      <c r="D141" s="15"/>
      <c r="E141" s="15"/>
      <c r="F141" s="15"/>
      <c r="G141" s="14"/>
    </row>
    <row r="142" spans="1:7" x14ac:dyDescent="0.25">
      <c r="A142" s="59" t="s">
        <v>70</v>
      </c>
      <c r="B142" s="59"/>
      <c r="C142" s="9" t="s">
        <v>0</v>
      </c>
      <c r="D142" s="27">
        <f>D25</f>
        <v>1932.3</v>
      </c>
      <c r="E142" s="27">
        <f t="shared" ref="E142:F142" si="38">E25</f>
        <v>1932.3</v>
      </c>
      <c r="F142" s="27">
        <f t="shared" si="38"/>
        <v>1932.3</v>
      </c>
      <c r="G142" s="28">
        <f>F142/D142</f>
        <v>1</v>
      </c>
    </row>
    <row r="143" spans="1:7" x14ac:dyDescent="0.25">
      <c r="A143" s="59"/>
      <c r="B143" s="59"/>
      <c r="C143" s="9" t="s">
        <v>2</v>
      </c>
      <c r="D143" s="27">
        <f t="shared" ref="D143:F147" si="39">D26</f>
        <v>0</v>
      </c>
      <c r="E143" s="27">
        <f t="shared" si="39"/>
        <v>0</v>
      </c>
      <c r="F143" s="27">
        <f t="shared" si="39"/>
        <v>0</v>
      </c>
      <c r="G143" s="28"/>
    </row>
    <row r="144" spans="1:7" x14ac:dyDescent="0.25">
      <c r="A144" s="59"/>
      <c r="B144" s="59"/>
      <c r="C144" s="9" t="s">
        <v>3</v>
      </c>
      <c r="D144" s="27">
        <f t="shared" si="39"/>
        <v>1919.2</v>
      </c>
      <c r="E144" s="27">
        <f t="shared" si="39"/>
        <v>1919.2</v>
      </c>
      <c r="F144" s="27">
        <f t="shared" si="39"/>
        <v>1919.2</v>
      </c>
      <c r="G144" s="28">
        <f t="shared" ref="G144:G145" si="40">F144/D144</f>
        <v>1</v>
      </c>
    </row>
    <row r="145" spans="1:7" x14ac:dyDescent="0.25">
      <c r="A145" s="59"/>
      <c r="B145" s="59"/>
      <c r="C145" s="9" t="s">
        <v>17</v>
      </c>
      <c r="D145" s="27">
        <f t="shared" si="39"/>
        <v>13.1</v>
      </c>
      <c r="E145" s="27">
        <f t="shared" si="39"/>
        <v>13.1</v>
      </c>
      <c r="F145" s="27">
        <f t="shared" si="39"/>
        <v>13.1</v>
      </c>
      <c r="G145" s="28">
        <f t="shared" si="40"/>
        <v>1</v>
      </c>
    </row>
    <row r="146" spans="1:7" x14ac:dyDescent="0.25">
      <c r="A146" s="59"/>
      <c r="B146" s="59"/>
      <c r="C146" s="13" t="s">
        <v>18</v>
      </c>
      <c r="D146" s="27">
        <f t="shared" si="39"/>
        <v>0</v>
      </c>
      <c r="E146" s="27">
        <f t="shared" si="39"/>
        <v>0</v>
      </c>
      <c r="F146" s="27">
        <f t="shared" si="39"/>
        <v>0</v>
      </c>
      <c r="G146" s="28"/>
    </row>
    <row r="147" spans="1:7" x14ac:dyDescent="0.25">
      <c r="A147" s="59"/>
      <c r="B147" s="59"/>
      <c r="C147" s="9" t="s">
        <v>4</v>
      </c>
      <c r="D147" s="27">
        <f t="shared" si="39"/>
        <v>0</v>
      </c>
      <c r="E147" s="27">
        <f t="shared" si="39"/>
        <v>0</v>
      </c>
      <c r="F147" s="27">
        <f t="shared" si="39"/>
        <v>0</v>
      </c>
      <c r="G147" s="28"/>
    </row>
    <row r="148" spans="1:7" x14ac:dyDescent="0.25">
      <c r="A148" s="46" t="s">
        <v>45</v>
      </c>
      <c r="B148" s="47"/>
      <c r="C148" s="9" t="s">
        <v>1</v>
      </c>
      <c r="D148" s="27">
        <v>0</v>
      </c>
      <c r="E148" s="27">
        <v>0</v>
      </c>
      <c r="F148" s="27">
        <v>0</v>
      </c>
      <c r="G148" s="28"/>
    </row>
    <row r="149" spans="1:7" ht="17.25" customHeight="1" x14ac:dyDescent="0.25">
      <c r="A149" s="48"/>
      <c r="B149" s="49"/>
      <c r="C149" s="9" t="s">
        <v>2</v>
      </c>
      <c r="D149" s="27">
        <v>0</v>
      </c>
      <c r="E149" s="27">
        <v>0</v>
      </c>
      <c r="F149" s="27">
        <v>0</v>
      </c>
      <c r="G149" s="28"/>
    </row>
    <row r="150" spans="1:7" x14ac:dyDescent="0.25">
      <c r="A150" s="48"/>
      <c r="B150" s="49"/>
      <c r="C150" s="9" t="s">
        <v>3</v>
      </c>
      <c r="D150" s="27">
        <v>0</v>
      </c>
      <c r="E150" s="27">
        <v>0</v>
      </c>
      <c r="F150" s="27">
        <v>0</v>
      </c>
      <c r="G150" s="28"/>
    </row>
    <row r="151" spans="1:7" x14ac:dyDescent="0.25">
      <c r="A151" s="48"/>
      <c r="B151" s="49"/>
      <c r="C151" s="9" t="s">
        <v>17</v>
      </c>
      <c r="D151" s="27">
        <v>0</v>
      </c>
      <c r="E151" s="27">
        <v>0</v>
      </c>
      <c r="F151" s="27">
        <v>0</v>
      </c>
      <c r="G151" s="28"/>
    </row>
    <row r="152" spans="1:7" x14ac:dyDescent="0.25">
      <c r="A152" s="48"/>
      <c r="B152" s="49"/>
      <c r="C152" s="13" t="s">
        <v>18</v>
      </c>
      <c r="D152" s="27">
        <v>0</v>
      </c>
      <c r="E152" s="27">
        <v>0</v>
      </c>
      <c r="F152" s="27">
        <v>0</v>
      </c>
      <c r="G152" s="28"/>
    </row>
    <row r="153" spans="1:7" x14ac:dyDescent="0.25">
      <c r="A153" s="50"/>
      <c r="B153" s="51"/>
      <c r="C153" s="9" t="s">
        <v>4</v>
      </c>
      <c r="D153" s="27">
        <v>0</v>
      </c>
      <c r="E153" s="27">
        <v>0</v>
      </c>
      <c r="F153" s="27">
        <v>0</v>
      </c>
      <c r="G153" s="28"/>
    </row>
    <row r="154" spans="1:7" x14ac:dyDescent="0.25">
      <c r="A154" s="46" t="s">
        <v>46</v>
      </c>
      <c r="B154" s="47"/>
      <c r="C154" s="9" t="s">
        <v>1</v>
      </c>
      <c r="D154" s="27">
        <v>0</v>
      </c>
      <c r="E154" s="27">
        <v>0</v>
      </c>
      <c r="F154" s="27">
        <v>0</v>
      </c>
      <c r="G154" s="28"/>
    </row>
    <row r="155" spans="1:7" ht="15.75" customHeight="1" x14ac:dyDescent="0.25">
      <c r="A155" s="48"/>
      <c r="B155" s="49"/>
      <c r="C155" s="9" t="s">
        <v>2</v>
      </c>
      <c r="D155" s="27">
        <v>0</v>
      </c>
      <c r="E155" s="27">
        <v>0</v>
      </c>
      <c r="F155" s="27">
        <v>0</v>
      </c>
      <c r="G155" s="28"/>
    </row>
    <row r="156" spans="1:7" x14ac:dyDescent="0.25">
      <c r="A156" s="48"/>
      <c r="B156" s="49"/>
      <c r="C156" s="9" t="s">
        <v>3</v>
      </c>
      <c r="D156" s="27">
        <v>0</v>
      </c>
      <c r="E156" s="27">
        <v>0</v>
      </c>
      <c r="F156" s="27">
        <v>0</v>
      </c>
      <c r="G156" s="28"/>
    </row>
    <row r="157" spans="1:7" x14ac:dyDescent="0.25">
      <c r="A157" s="48"/>
      <c r="B157" s="49"/>
      <c r="C157" s="9" t="s">
        <v>17</v>
      </c>
      <c r="D157" s="27">
        <v>0</v>
      </c>
      <c r="E157" s="27">
        <v>0</v>
      </c>
      <c r="F157" s="27">
        <v>0</v>
      </c>
      <c r="G157" s="29"/>
    </row>
    <row r="158" spans="1:7" x14ac:dyDescent="0.25">
      <c r="A158" s="48"/>
      <c r="B158" s="49"/>
      <c r="C158" s="13" t="s">
        <v>18</v>
      </c>
      <c r="D158" s="27">
        <v>0</v>
      </c>
      <c r="E158" s="27">
        <v>0</v>
      </c>
      <c r="F158" s="27">
        <v>0</v>
      </c>
      <c r="G158" s="29"/>
    </row>
    <row r="159" spans="1:7" x14ac:dyDescent="0.25">
      <c r="A159" s="50"/>
      <c r="B159" s="51"/>
      <c r="C159" s="9" t="s">
        <v>4</v>
      </c>
      <c r="D159" s="27">
        <v>0</v>
      </c>
      <c r="E159" s="27">
        <v>0</v>
      </c>
      <c r="F159" s="27">
        <v>0</v>
      </c>
      <c r="G159" s="29"/>
    </row>
    <row r="160" spans="1:7" x14ac:dyDescent="0.25">
      <c r="A160" s="46" t="s">
        <v>47</v>
      </c>
      <c r="B160" s="47"/>
      <c r="C160" s="21" t="s">
        <v>1</v>
      </c>
      <c r="D160" s="27">
        <v>0</v>
      </c>
      <c r="E160" s="27">
        <v>0</v>
      </c>
      <c r="F160" s="27">
        <v>0</v>
      </c>
      <c r="G160" s="28"/>
    </row>
    <row r="161" spans="1:7" ht="15.75" customHeight="1" x14ac:dyDescent="0.25">
      <c r="A161" s="48"/>
      <c r="B161" s="49"/>
      <c r="C161" s="21" t="s">
        <v>2</v>
      </c>
      <c r="D161" s="27">
        <v>0</v>
      </c>
      <c r="E161" s="27">
        <v>0</v>
      </c>
      <c r="F161" s="27">
        <v>0</v>
      </c>
      <c r="G161" s="28"/>
    </row>
    <row r="162" spans="1:7" x14ac:dyDescent="0.25">
      <c r="A162" s="48"/>
      <c r="B162" s="49"/>
      <c r="C162" s="21" t="s">
        <v>3</v>
      </c>
      <c r="D162" s="27">
        <v>0</v>
      </c>
      <c r="E162" s="27">
        <v>0</v>
      </c>
      <c r="F162" s="27">
        <v>0</v>
      </c>
      <c r="G162" s="28"/>
    </row>
    <row r="163" spans="1:7" x14ac:dyDescent="0.25">
      <c r="A163" s="48"/>
      <c r="B163" s="49"/>
      <c r="C163" s="21" t="s">
        <v>17</v>
      </c>
      <c r="D163" s="27">
        <v>0</v>
      </c>
      <c r="E163" s="27">
        <v>0</v>
      </c>
      <c r="F163" s="27">
        <v>0</v>
      </c>
      <c r="G163" s="28"/>
    </row>
    <row r="164" spans="1:7" x14ac:dyDescent="0.25">
      <c r="A164" s="48"/>
      <c r="B164" s="49"/>
      <c r="C164" s="13" t="s">
        <v>18</v>
      </c>
      <c r="D164" s="27">
        <v>0</v>
      </c>
      <c r="E164" s="27">
        <v>0</v>
      </c>
      <c r="F164" s="27">
        <v>0</v>
      </c>
      <c r="G164" s="28"/>
    </row>
    <row r="165" spans="1:7" x14ac:dyDescent="0.25">
      <c r="A165" s="50"/>
      <c r="B165" s="51"/>
      <c r="C165" s="21" t="s">
        <v>4</v>
      </c>
      <c r="D165" s="27">
        <v>0</v>
      </c>
      <c r="E165" s="27">
        <v>0</v>
      </c>
      <c r="F165" s="27">
        <v>0</v>
      </c>
      <c r="G165" s="28"/>
    </row>
    <row r="166" spans="1:7" x14ac:dyDescent="0.25">
      <c r="A166" s="46" t="s">
        <v>71</v>
      </c>
      <c r="B166" s="47"/>
      <c r="C166" s="21" t="s">
        <v>1</v>
      </c>
      <c r="D166" s="27">
        <f>SUM(D167:D169)</f>
        <v>608.20000000000005</v>
      </c>
      <c r="E166" s="27">
        <f t="shared" ref="E166:F166" si="41">SUM(E167:E169)</f>
        <v>608.20000000000005</v>
      </c>
      <c r="F166" s="27">
        <f t="shared" si="41"/>
        <v>608.20000000000005</v>
      </c>
      <c r="G166" s="28">
        <f>F166/D166</f>
        <v>1</v>
      </c>
    </row>
    <row r="167" spans="1:7" ht="15.75" customHeight="1" x14ac:dyDescent="0.25">
      <c r="A167" s="48"/>
      <c r="B167" s="49"/>
      <c r="C167" s="21" t="s">
        <v>2</v>
      </c>
      <c r="D167" s="27">
        <f>D32</f>
        <v>1.2</v>
      </c>
      <c r="E167" s="27">
        <f t="shared" ref="E167:F167" si="42">E32</f>
        <v>1.2</v>
      </c>
      <c r="F167" s="27">
        <f t="shared" si="42"/>
        <v>1.2</v>
      </c>
      <c r="G167" s="28">
        <f>F167/D167</f>
        <v>1</v>
      </c>
    </row>
    <row r="168" spans="1:7" x14ac:dyDescent="0.25">
      <c r="A168" s="48"/>
      <c r="B168" s="49"/>
      <c r="C168" s="21" t="s">
        <v>3</v>
      </c>
      <c r="D168" s="27">
        <f>D84</f>
        <v>600</v>
      </c>
      <c r="E168" s="27">
        <f t="shared" ref="E168:F168" si="43">E84</f>
        <v>600</v>
      </c>
      <c r="F168" s="27">
        <f t="shared" si="43"/>
        <v>600</v>
      </c>
      <c r="G168" s="28">
        <v>1</v>
      </c>
    </row>
    <row r="169" spans="1:7" x14ac:dyDescent="0.25">
      <c r="A169" s="48"/>
      <c r="B169" s="49"/>
      <c r="C169" s="21" t="s">
        <v>17</v>
      </c>
      <c r="D169" s="27">
        <f>D85</f>
        <v>7</v>
      </c>
      <c r="E169" s="27">
        <f t="shared" ref="E169:F169" si="44">E85</f>
        <v>7</v>
      </c>
      <c r="F169" s="27">
        <f t="shared" si="44"/>
        <v>7</v>
      </c>
      <c r="G169" s="28">
        <v>1</v>
      </c>
    </row>
    <row r="170" spans="1:7" x14ac:dyDescent="0.25">
      <c r="A170" s="48"/>
      <c r="B170" s="49"/>
      <c r="C170" s="13" t="s">
        <v>18</v>
      </c>
      <c r="D170" s="27">
        <f>D86</f>
        <v>7</v>
      </c>
      <c r="E170" s="27">
        <f t="shared" ref="E170:F170" si="45">E86</f>
        <v>7</v>
      </c>
      <c r="F170" s="27">
        <f t="shared" si="45"/>
        <v>7</v>
      </c>
      <c r="G170" s="28">
        <v>1</v>
      </c>
    </row>
    <row r="171" spans="1:7" x14ac:dyDescent="0.25">
      <c r="A171" s="50"/>
      <c r="B171" s="51"/>
      <c r="C171" s="21" t="s">
        <v>4</v>
      </c>
      <c r="D171" s="27">
        <v>0</v>
      </c>
      <c r="E171" s="27">
        <v>0</v>
      </c>
      <c r="F171" s="27">
        <v>0</v>
      </c>
      <c r="G171" s="28"/>
    </row>
    <row r="172" spans="1:7" x14ac:dyDescent="0.25">
      <c r="A172" s="46" t="s">
        <v>72</v>
      </c>
      <c r="B172" s="47"/>
      <c r="C172" s="21" t="s">
        <v>1</v>
      </c>
      <c r="D172" s="16">
        <f>SUM(D173:D177)</f>
        <v>0</v>
      </c>
      <c r="E172" s="16">
        <f t="shared" ref="E172" si="46">SUM(E173:E177)</f>
        <v>0</v>
      </c>
      <c r="F172" s="16">
        <f t="shared" ref="F172" si="47">SUM(F173:F177)</f>
        <v>0</v>
      </c>
      <c r="G172" s="24"/>
    </row>
    <row r="173" spans="1:7" ht="15.75" customHeight="1" x14ac:dyDescent="0.25">
      <c r="A173" s="48"/>
      <c r="B173" s="49"/>
      <c r="C173" s="21" t="s">
        <v>2</v>
      </c>
      <c r="D173" s="16">
        <v>0</v>
      </c>
      <c r="E173" s="16">
        <v>0</v>
      </c>
      <c r="F173" s="16">
        <v>0</v>
      </c>
      <c r="G173" s="24"/>
    </row>
    <row r="174" spans="1:7" x14ac:dyDescent="0.25">
      <c r="A174" s="48"/>
      <c r="B174" s="49"/>
      <c r="C174" s="21" t="s">
        <v>3</v>
      </c>
      <c r="D174" s="16">
        <v>0</v>
      </c>
      <c r="E174" s="16">
        <v>0</v>
      </c>
      <c r="F174" s="16">
        <v>0</v>
      </c>
      <c r="G174" s="24"/>
    </row>
    <row r="175" spans="1:7" x14ac:dyDescent="0.25">
      <c r="A175" s="48"/>
      <c r="B175" s="49"/>
      <c r="C175" s="21" t="s">
        <v>17</v>
      </c>
      <c r="D175" s="16">
        <v>0</v>
      </c>
      <c r="E175" s="16">
        <v>0</v>
      </c>
      <c r="F175" s="16">
        <v>0</v>
      </c>
      <c r="G175" s="24"/>
    </row>
    <row r="176" spans="1:7" x14ac:dyDescent="0.25">
      <c r="A176" s="48"/>
      <c r="B176" s="49"/>
      <c r="C176" s="13" t="s">
        <v>18</v>
      </c>
      <c r="D176" s="16">
        <v>0</v>
      </c>
      <c r="E176" s="16">
        <v>0</v>
      </c>
      <c r="F176" s="16">
        <v>0</v>
      </c>
      <c r="G176" s="26"/>
    </row>
    <row r="177" spans="1:7" x14ac:dyDescent="0.25">
      <c r="A177" s="50"/>
      <c r="B177" s="51"/>
      <c r="C177" s="21" t="s">
        <v>4</v>
      </c>
      <c r="D177" s="16">
        <v>0</v>
      </c>
      <c r="E177" s="16">
        <v>0</v>
      </c>
      <c r="F177" s="16">
        <v>0</v>
      </c>
      <c r="G177" s="20"/>
    </row>
    <row r="178" spans="1:7" x14ac:dyDescent="0.25">
      <c r="A178" s="46" t="s">
        <v>73</v>
      </c>
      <c r="B178" s="47"/>
      <c r="C178" s="21" t="s">
        <v>1</v>
      </c>
      <c r="D178" s="16">
        <f>SUM(D179:D183)</f>
        <v>0</v>
      </c>
      <c r="E178" s="16">
        <f t="shared" ref="E178" si="48">SUM(E179:E183)</f>
        <v>0</v>
      </c>
      <c r="F178" s="16">
        <f t="shared" ref="F178" si="49">SUM(F179:F183)</f>
        <v>0</v>
      </c>
      <c r="G178" s="20"/>
    </row>
    <row r="179" spans="1:7" ht="15.75" customHeight="1" x14ac:dyDescent="0.25">
      <c r="A179" s="48"/>
      <c r="B179" s="49"/>
      <c r="C179" s="21" t="s">
        <v>2</v>
      </c>
      <c r="D179" s="16">
        <v>0</v>
      </c>
      <c r="E179" s="16">
        <v>0</v>
      </c>
      <c r="F179" s="16">
        <v>0</v>
      </c>
      <c r="G179" s="20"/>
    </row>
    <row r="180" spans="1:7" x14ac:dyDescent="0.25">
      <c r="A180" s="48"/>
      <c r="B180" s="49"/>
      <c r="C180" s="21" t="s">
        <v>3</v>
      </c>
      <c r="D180" s="16">
        <v>0</v>
      </c>
      <c r="E180" s="16">
        <v>0</v>
      </c>
      <c r="F180" s="16">
        <v>0</v>
      </c>
      <c r="G180" s="20"/>
    </row>
    <row r="181" spans="1:7" x14ac:dyDescent="0.25">
      <c r="A181" s="48"/>
      <c r="B181" s="49"/>
      <c r="C181" s="21" t="s">
        <v>17</v>
      </c>
      <c r="D181" s="16">
        <v>0</v>
      </c>
      <c r="E181" s="16">
        <v>0</v>
      </c>
      <c r="F181" s="16">
        <v>0</v>
      </c>
      <c r="G181" s="20"/>
    </row>
    <row r="182" spans="1:7" x14ac:dyDescent="0.25">
      <c r="A182" s="48"/>
      <c r="B182" s="49"/>
      <c r="C182" s="13" t="s">
        <v>18</v>
      </c>
      <c r="D182" s="16">
        <v>0</v>
      </c>
      <c r="E182" s="16">
        <v>0</v>
      </c>
      <c r="F182" s="16">
        <v>0</v>
      </c>
      <c r="G182" s="20"/>
    </row>
    <row r="183" spans="1:7" x14ac:dyDescent="0.25">
      <c r="A183" s="50"/>
      <c r="B183" s="51"/>
      <c r="C183" s="21" t="s">
        <v>4</v>
      </c>
      <c r="D183" s="16">
        <v>0</v>
      </c>
      <c r="E183" s="16">
        <v>0</v>
      </c>
      <c r="F183" s="16">
        <v>0</v>
      </c>
      <c r="G183" s="18"/>
    </row>
    <row r="184" spans="1:7" x14ac:dyDescent="0.25">
      <c r="A184" s="46" t="s">
        <v>74</v>
      </c>
      <c r="B184" s="47"/>
      <c r="C184" s="21" t="s">
        <v>1</v>
      </c>
      <c r="D184" s="27">
        <v>7960.5</v>
      </c>
      <c r="E184" s="27">
        <v>7960.5</v>
      </c>
      <c r="F184" s="27">
        <v>7960.5</v>
      </c>
      <c r="G184" s="28">
        <f>F184/D184</f>
        <v>1</v>
      </c>
    </row>
    <row r="185" spans="1:7" ht="15.75" customHeight="1" x14ac:dyDescent="0.25">
      <c r="A185" s="48"/>
      <c r="B185" s="49"/>
      <c r="C185" s="21" t="s">
        <v>2</v>
      </c>
      <c r="D185" s="27">
        <f t="shared" ref="D185:D189" si="50">D77</f>
        <v>5551.5</v>
      </c>
      <c r="E185" s="27">
        <f t="shared" ref="E185:F185" si="51">E77</f>
        <v>5551.5</v>
      </c>
      <c r="F185" s="27">
        <f t="shared" si="51"/>
        <v>5551.5</v>
      </c>
      <c r="G185" s="28">
        <f>F185/D185</f>
        <v>1</v>
      </c>
    </row>
    <row r="186" spans="1:7" x14ac:dyDescent="0.25">
      <c r="A186" s="48"/>
      <c r="B186" s="49"/>
      <c r="C186" s="21" t="s">
        <v>3</v>
      </c>
      <c r="D186" s="27">
        <v>2365.5</v>
      </c>
      <c r="E186" s="27">
        <v>2366.5</v>
      </c>
      <c r="F186" s="27">
        <v>2367.5</v>
      </c>
      <c r="G186" s="28">
        <f>F186/D186</f>
        <v>1.0008454872120058</v>
      </c>
    </row>
    <row r="187" spans="1:7" x14ac:dyDescent="0.25">
      <c r="A187" s="48"/>
      <c r="B187" s="49"/>
      <c r="C187" s="21" t="s">
        <v>17</v>
      </c>
      <c r="D187" s="27">
        <f t="shared" si="50"/>
        <v>43.5</v>
      </c>
      <c r="E187" s="27">
        <f t="shared" ref="E187:F187" si="52">E79</f>
        <v>43.5</v>
      </c>
      <c r="F187" s="27">
        <f t="shared" si="52"/>
        <v>43.5</v>
      </c>
      <c r="G187" s="28">
        <f>F187/D187</f>
        <v>1</v>
      </c>
    </row>
    <row r="188" spans="1:7" x14ac:dyDescent="0.25">
      <c r="A188" s="48"/>
      <c r="B188" s="49"/>
      <c r="C188" s="13" t="s">
        <v>18</v>
      </c>
      <c r="D188" s="27">
        <f t="shared" si="50"/>
        <v>0</v>
      </c>
      <c r="E188" s="27">
        <f t="shared" ref="E188:F188" si="53">E80</f>
        <v>0</v>
      </c>
      <c r="F188" s="27">
        <f t="shared" si="53"/>
        <v>0</v>
      </c>
      <c r="G188" s="28"/>
    </row>
    <row r="189" spans="1:7" x14ac:dyDescent="0.25">
      <c r="A189" s="50"/>
      <c r="B189" s="51"/>
      <c r="C189" s="21" t="s">
        <v>4</v>
      </c>
      <c r="D189" s="27">
        <f t="shared" si="50"/>
        <v>0</v>
      </c>
      <c r="E189" s="27">
        <f t="shared" ref="E189:F189" si="54">E81</f>
        <v>0</v>
      </c>
      <c r="F189" s="27">
        <f t="shared" si="54"/>
        <v>0</v>
      </c>
      <c r="G189" s="28"/>
    </row>
    <row r="190" spans="1:7" x14ac:dyDescent="0.25">
      <c r="A190" s="46" t="s">
        <v>75</v>
      </c>
      <c r="B190" s="47"/>
      <c r="C190" s="21" t="s">
        <v>1</v>
      </c>
      <c r="D190" s="16">
        <f>SUM(D191:D195)</f>
        <v>0</v>
      </c>
      <c r="E190" s="16">
        <f t="shared" ref="E190" si="55">SUM(E191:E195)</f>
        <v>0</v>
      </c>
      <c r="F190" s="16">
        <f t="shared" ref="F190" si="56">SUM(F191:F195)</f>
        <v>0</v>
      </c>
      <c r="G190" s="24"/>
    </row>
    <row r="191" spans="1:7" ht="15.75" customHeight="1" x14ac:dyDescent="0.25">
      <c r="A191" s="48"/>
      <c r="B191" s="49"/>
      <c r="C191" s="21" t="s">
        <v>2</v>
      </c>
      <c r="D191" s="16">
        <v>0</v>
      </c>
      <c r="E191" s="16">
        <v>0</v>
      </c>
      <c r="F191" s="16">
        <v>0</v>
      </c>
      <c r="G191" s="24"/>
    </row>
    <row r="192" spans="1:7" x14ac:dyDescent="0.25">
      <c r="A192" s="48"/>
      <c r="B192" s="49"/>
      <c r="C192" s="21" t="s">
        <v>3</v>
      </c>
      <c r="D192" s="16">
        <v>0</v>
      </c>
      <c r="E192" s="16">
        <v>0</v>
      </c>
      <c r="F192" s="16">
        <v>0</v>
      </c>
      <c r="G192" s="24"/>
    </row>
    <row r="193" spans="1:7" x14ac:dyDescent="0.25">
      <c r="A193" s="48"/>
      <c r="B193" s="49"/>
      <c r="C193" s="21" t="s">
        <v>17</v>
      </c>
      <c r="D193" s="16">
        <v>0</v>
      </c>
      <c r="E193" s="16">
        <v>0</v>
      </c>
      <c r="F193" s="16">
        <v>0</v>
      </c>
      <c r="G193" s="18"/>
    </row>
    <row r="194" spans="1:7" x14ac:dyDescent="0.25">
      <c r="A194" s="48"/>
      <c r="B194" s="49"/>
      <c r="C194" s="13" t="s">
        <v>18</v>
      </c>
      <c r="D194" s="16">
        <v>0</v>
      </c>
      <c r="E194" s="16">
        <v>0</v>
      </c>
      <c r="F194" s="16">
        <v>0</v>
      </c>
      <c r="G194" s="18"/>
    </row>
    <row r="195" spans="1:7" x14ac:dyDescent="0.25">
      <c r="A195" s="50"/>
      <c r="B195" s="51"/>
      <c r="C195" s="21" t="s">
        <v>4</v>
      </c>
      <c r="D195" s="16">
        <v>0</v>
      </c>
      <c r="E195" s="16">
        <v>0</v>
      </c>
      <c r="F195" s="16">
        <v>0</v>
      </c>
      <c r="G195" s="18"/>
    </row>
    <row r="196" spans="1:7" ht="21.75" customHeight="1" x14ac:dyDescent="0.25">
      <c r="A196" s="46" t="s">
        <v>48</v>
      </c>
      <c r="B196" s="47"/>
      <c r="C196" s="21" t="s">
        <v>1</v>
      </c>
      <c r="D196" s="27">
        <f>D12</f>
        <v>135.30000000000001</v>
      </c>
      <c r="E196" s="27">
        <f t="shared" ref="E196:F196" si="57">E12</f>
        <v>135.30000000000001</v>
      </c>
      <c r="F196" s="27">
        <f t="shared" si="57"/>
        <v>135.30000000000001</v>
      </c>
      <c r="G196" s="24">
        <f>F196/D196</f>
        <v>1</v>
      </c>
    </row>
    <row r="197" spans="1:7" ht="15.75" customHeight="1" x14ac:dyDescent="0.25">
      <c r="A197" s="48"/>
      <c r="B197" s="49"/>
      <c r="C197" s="21" t="s">
        <v>2</v>
      </c>
      <c r="D197" s="27">
        <f t="shared" ref="D197:F201" si="58">D13</f>
        <v>0</v>
      </c>
      <c r="E197" s="27">
        <f t="shared" si="58"/>
        <v>0</v>
      </c>
      <c r="F197" s="27">
        <f t="shared" si="58"/>
        <v>0</v>
      </c>
      <c r="G197" s="24"/>
    </row>
    <row r="198" spans="1:7" x14ac:dyDescent="0.25">
      <c r="A198" s="48"/>
      <c r="B198" s="49"/>
      <c r="C198" s="21" t="s">
        <v>3</v>
      </c>
      <c r="D198" s="27">
        <f t="shared" si="58"/>
        <v>0</v>
      </c>
      <c r="E198" s="27">
        <f t="shared" si="58"/>
        <v>0</v>
      </c>
      <c r="F198" s="27">
        <f t="shared" si="58"/>
        <v>0</v>
      </c>
      <c r="G198" s="24"/>
    </row>
    <row r="199" spans="1:7" x14ac:dyDescent="0.25">
      <c r="A199" s="48"/>
      <c r="B199" s="49"/>
      <c r="C199" s="21" t="s">
        <v>17</v>
      </c>
      <c r="D199" s="27">
        <f t="shared" si="58"/>
        <v>135.30000000000001</v>
      </c>
      <c r="E199" s="27">
        <f t="shared" si="58"/>
        <v>135.30000000000001</v>
      </c>
      <c r="F199" s="27">
        <f t="shared" si="58"/>
        <v>135.30000000000001</v>
      </c>
      <c r="G199" s="24">
        <f>F199/D199</f>
        <v>1</v>
      </c>
    </row>
    <row r="200" spans="1:7" x14ac:dyDescent="0.25">
      <c r="A200" s="48"/>
      <c r="B200" s="49"/>
      <c r="C200" s="13" t="s">
        <v>18</v>
      </c>
      <c r="D200" s="27">
        <f t="shared" si="58"/>
        <v>0</v>
      </c>
      <c r="E200" s="27">
        <f t="shared" si="58"/>
        <v>0</v>
      </c>
      <c r="F200" s="27">
        <f t="shared" si="58"/>
        <v>0</v>
      </c>
      <c r="G200" s="24"/>
    </row>
    <row r="201" spans="1:7" x14ac:dyDescent="0.25">
      <c r="A201" s="50"/>
      <c r="B201" s="51"/>
      <c r="C201" s="21" t="s">
        <v>4</v>
      </c>
      <c r="D201" s="27">
        <f t="shared" si="58"/>
        <v>0</v>
      </c>
      <c r="E201" s="27">
        <f t="shared" si="58"/>
        <v>0</v>
      </c>
      <c r="F201" s="27">
        <f t="shared" si="58"/>
        <v>0</v>
      </c>
      <c r="G201" s="24"/>
    </row>
    <row r="202" spans="1:7" ht="21.75" customHeight="1" x14ac:dyDescent="0.25">
      <c r="A202" s="46" t="s">
        <v>49</v>
      </c>
      <c r="B202" s="47"/>
      <c r="C202" s="21" t="s">
        <v>1</v>
      </c>
      <c r="D202" s="27">
        <f>SUM(D203:D208)</f>
        <v>470</v>
      </c>
      <c r="E202" s="27">
        <f t="shared" ref="E202:F202" si="59">SUM(E203:E208)</f>
        <v>470</v>
      </c>
      <c r="F202" s="27">
        <f t="shared" si="59"/>
        <v>470</v>
      </c>
      <c r="G202" s="24">
        <f>F202/D202</f>
        <v>1</v>
      </c>
    </row>
    <row r="203" spans="1:7" ht="15.75" customHeight="1" x14ac:dyDescent="0.25">
      <c r="A203" s="48"/>
      <c r="B203" s="49"/>
      <c r="C203" s="21" t="s">
        <v>2</v>
      </c>
      <c r="D203" s="27">
        <v>0</v>
      </c>
      <c r="E203" s="27">
        <v>0</v>
      </c>
      <c r="F203" s="27">
        <v>0</v>
      </c>
      <c r="G203" s="24"/>
    </row>
    <row r="204" spans="1:7" x14ac:dyDescent="0.25">
      <c r="A204" s="48"/>
      <c r="B204" s="49"/>
      <c r="C204" s="21" t="s">
        <v>3</v>
      </c>
      <c r="D204" s="27">
        <v>433.7</v>
      </c>
      <c r="E204" s="27">
        <v>433.7</v>
      </c>
      <c r="F204" s="27">
        <v>433.7</v>
      </c>
      <c r="G204" s="24">
        <v>1</v>
      </c>
    </row>
    <row r="205" spans="1:7" x14ac:dyDescent="0.25">
      <c r="A205" s="48"/>
      <c r="B205" s="49"/>
      <c r="C205" s="21" t="s">
        <v>17</v>
      </c>
      <c r="D205" s="27">
        <v>0</v>
      </c>
      <c r="E205" s="27">
        <v>0</v>
      </c>
      <c r="F205" s="27">
        <v>0</v>
      </c>
      <c r="G205" s="24"/>
    </row>
    <row r="206" spans="1:7" x14ac:dyDescent="0.25">
      <c r="A206" s="48"/>
      <c r="B206" s="49"/>
      <c r="C206" s="13" t="s">
        <v>18</v>
      </c>
      <c r="D206" s="27">
        <v>0</v>
      </c>
      <c r="E206" s="27">
        <v>0</v>
      </c>
      <c r="F206" s="27">
        <v>0</v>
      </c>
      <c r="G206" s="24"/>
    </row>
    <row r="207" spans="1:7" x14ac:dyDescent="0.25">
      <c r="A207" s="48"/>
      <c r="B207" s="49"/>
      <c r="C207" s="21" t="s">
        <v>4</v>
      </c>
      <c r="D207" s="27">
        <v>0</v>
      </c>
      <c r="E207" s="27">
        <v>0</v>
      </c>
      <c r="F207" s="27">
        <v>0</v>
      </c>
      <c r="G207" s="24"/>
    </row>
    <row r="208" spans="1:7" ht="25.5" x14ac:dyDescent="0.25">
      <c r="A208" s="50"/>
      <c r="B208" s="51"/>
      <c r="C208" s="21" t="s">
        <v>29</v>
      </c>
      <c r="D208" s="27">
        <v>36.299999999999997</v>
      </c>
      <c r="E208" s="27">
        <v>36.299999999999997</v>
      </c>
      <c r="F208" s="27">
        <v>36.299999999999997</v>
      </c>
      <c r="G208" s="24">
        <f>F208/D208</f>
        <v>1</v>
      </c>
    </row>
    <row r="209" spans="1:7" x14ac:dyDescent="0.25">
      <c r="A209" s="46" t="s">
        <v>76</v>
      </c>
      <c r="B209" s="47"/>
      <c r="C209" s="21" t="s">
        <v>1</v>
      </c>
      <c r="D209" s="27">
        <v>0</v>
      </c>
      <c r="E209" s="27">
        <v>0</v>
      </c>
      <c r="F209" s="27">
        <v>0</v>
      </c>
      <c r="G209" s="24"/>
    </row>
    <row r="210" spans="1:7" x14ac:dyDescent="0.25">
      <c r="A210" s="48"/>
      <c r="B210" s="49"/>
      <c r="C210" s="21" t="s">
        <v>2</v>
      </c>
      <c r="D210" s="27">
        <v>0</v>
      </c>
      <c r="E210" s="27">
        <v>0</v>
      </c>
      <c r="F210" s="27">
        <v>0</v>
      </c>
      <c r="G210" s="24"/>
    </row>
    <row r="211" spans="1:7" x14ac:dyDescent="0.25">
      <c r="A211" s="48"/>
      <c r="B211" s="49"/>
      <c r="C211" s="21" t="s">
        <v>3</v>
      </c>
      <c r="D211" s="27">
        <v>0</v>
      </c>
      <c r="E211" s="27">
        <v>0</v>
      </c>
      <c r="F211" s="27">
        <v>0</v>
      </c>
      <c r="G211" s="24"/>
    </row>
    <row r="212" spans="1:7" x14ac:dyDescent="0.25">
      <c r="A212" s="48"/>
      <c r="B212" s="49"/>
      <c r="C212" s="21" t="s">
        <v>17</v>
      </c>
      <c r="D212" s="27">
        <v>0</v>
      </c>
      <c r="E212" s="27">
        <v>0</v>
      </c>
      <c r="F212" s="27">
        <v>0</v>
      </c>
      <c r="G212" s="24"/>
    </row>
    <row r="213" spans="1:7" x14ac:dyDescent="0.25">
      <c r="A213" s="48"/>
      <c r="B213" s="49"/>
      <c r="C213" s="13" t="s">
        <v>18</v>
      </c>
      <c r="D213" s="27">
        <v>0</v>
      </c>
      <c r="E213" s="27">
        <v>0</v>
      </c>
      <c r="F213" s="27">
        <v>0</v>
      </c>
      <c r="G213" s="24"/>
    </row>
    <row r="214" spans="1:7" x14ac:dyDescent="0.25">
      <c r="A214" s="48"/>
      <c r="B214" s="49"/>
      <c r="C214" s="21" t="s">
        <v>4</v>
      </c>
      <c r="D214" s="27">
        <v>0</v>
      </c>
      <c r="E214" s="27">
        <v>0</v>
      </c>
      <c r="F214" s="27">
        <v>0</v>
      </c>
      <c r="G214" s="24"/>
    </row>
    <row r="215" spans="1:7" ht="25.5" x14ac:dyDescent="0.25">
      <c r="A215" s="50"/>
      <c r="B215" s="51"/>
      <c r="C215" s="21" t="s">
        <v>29</v>
      </c>
      <c r="D215" s="27">
        <v>0</v>
      </c>
      <c r="E215" s="27">
        <v>0</v>
      </c>
      <c r="F215" s="27">
        <v>0</v>
      </c>
      <c r="G215" s="24"/>
    </row>
    <row r="216" spans="1:7" x14ac:dyDescent="0.25">
      <c r="A216" s="62" t="s">
        <v>78</v>
      </c>
      <c r="B216" s="62"/>
      <c r="C216" s="21" t="s">
        <v>1</v>
      </c>
      <c r="D216" s="27">
        <v>1280</v>
      </c>
      <c r="E216" s="27">
        <v>1280</v>
      </c>
      <c r="F216" s="27">
        <v>1280</v>
      </c>
      <c r="G216" s="24">
        <v>1</v>
      </c>
    </row>
    <row r="217" spans="1:7" x14ac:dyDescent="0.25">
      <c r="A217" s="62"/>
      <c r="B217" s="62"/>
      <c r="C217" s="21" t="s">
        <v>2</v>
      </c>
      <c r="D217" s="27">
        <v>0</v>
      </c>
      <c r="E217" s="27">
        <v>0</v>
      </c>
      <c r="F217" s="27">
        <v>0</v>
      </c>
      <c r="G217" s="24"/>
    </row>
    <row r="218" spans="1:7" x14ac:dyDescent="0.25">
      <c r="A218" s="62"/>
      <c r="B218" s="62"/>
      <c r="C218" s="21" t="s">
        <v>3</v>
      </c>
      <c r="D218" s="27">
        <v>1280</v>
      </c>
      <c r="E218" s="27">
        <v>1280</v>
      </c>
      <c r="F218" s="27">
        <v>1280</v>
      </c>
      <c r="G218" s="24">
        <v>1</v>
      </c>
    </row>
    <row r="219" spans="1:7" x14ac:dyDescent="0.25">
      <c r="A219" s="62"/>
      <c r="B219" s="62"/>
      <c r="C219" s="21" t="s">
        <v>17</v>
      </c>
      <c r="D219" s="27">
        <v>0</v>
      </c>
      <c r="E219" s="27">
        <v>0</v>
      </c>
      <c r="F219" s="27">
        <v>0</v>
      </c>
      <c r="G219" s="24"/>
    </row>
    <row r="220" spans="1:7" x14ac:dyDescent="0.25">
      <c r="A220" s="62"/>
      <c r="B220" s="62"/>
      <c r="C220" s="13" t="s">
        <v>18</v>
      </c>
      <c r="D220" s="27">
        <v>0</v>
      </c>
      <c r="E220" s="27">
        <v>0</v>
      </c>
      <c r="F220" s="27">
        <v>0</v>
      </c>
      <c r="G220" s="24"/>
    </row>
    <row r="221" spans="1:7" x14ac:dyDescent="0.25">
      <c r="A221" s="62"/>
      <c r="B221" s="62"/>
      <c r="C221" s="21" t="s">
        <v>4</v>
      </c>
      <c r="D221" s="27">
        <v>0</v>
      </c>
      <c r="E221" s="27">
        <v>0</v>
      </c>
      <c r="F221" s="27">
        <v>0</v>
      </c>
      <c r="G221" s="24"/>
    </row>
    <row r="222" spans="1:7" ht="25.5" x14ac:dyDescent="0.25">
      <c r="A222" s="62"/>
      <c r="B222" s="62"/>
      <c r="C222" s="21" t="s">
        <v>29</v>
      </c>
      <c r="D222" s="27">
        <v>0</v>
      </c>
      <c r="E222" s="27">
        <v>0</v>
      </c>
      <c r="F222" s="27">
        <v>0</v>
      </c>
      <c r="G222" s="24"/>
    </row>
    <row r="223" spans="1:7" ht="25.5" customHeight="1" x14ac:dyDescent="0.25">
      <c r="A223" s="61" t="s">
        <v>51</v>
      </c>
      <c r="B223" s="61"/>
      <c r="C223" s="61"/>
      <c r="D223" s="61"/>
      <c r="E223" s="61"/>
      <c r="F223" s="61"/>
      <c r="G223" s="61"/>
    </row>
    <row r="224" spans="1:7" ht="17.25" customHeight="1" x14ac:dyDescent="0.25">
      <c r="A224" s="38" t="s">
        <v>50</v>
      </c>
      <c r="B224" s="38"/>
      <c r="C224" s="38"/>
      <c r="D224" s="38"/>
      <c r="E224" s="38"/>
      <c r="F224" s="38"/>
      <c r="G224" s="38"/>
    </row>
    <row r="225" spans="1:7" x14ac:dyDescent="0.25">
      <c r="A225" s="60"/>
      <c r="B225" s="60"/>
      <c r="C225" s="60"/>
      <c r="D225" s="60"/>
      <c r="E225" s="60"/>
      <c r="F225" s="60"/>
      <c r="G225" s="60"/>
    </row>
    <row r="226" spans="1:7" ht="17.25" customHeight="1" x14ac:dyDescent="0.25">
      <c r="A226" s="61" t="s">
        <v>52</v>
      </c>
      <c r="B226" s="61"/>
      <c r="C226" s="61"/>
      <c r="D226" s="61"/>
      <c r="E226" s="61"/>
      <c r="F226" s="61"/>
      <c r="G226" s="61"/>
    </row>
    <row r="227" spans="1:7" x14ac:dyDescent="0.25">
      <c r="A227" s="69" t="s">
        <v>21</v>
      </c>
      <c r="B227" s="69"/>
      <c r="C227" s="69"/>
      <c r="D227" s="69"/>
      <c r="E227" s="69"/>
      <c r="F227" s="69"/>
      <c r="G227" s="69"/>
    </row>
    <row r="228" spans="1:7" ht="25.5" customHeight="1" x14ac:dyDescent="0.25">
      <c r="A228" s="64" t="s">
        <v>19</v>
      </c>
      <c r="B228" s="64"/>
      <c r="C228" s="64"/>
      <c r="D228" s="64"/>
      <c r="E228" s="64"/>
      <c r="F228" s="64"/>
      <c r="G228" s="64"/>
    </row>
    <row r="229" spans="1:7" ht="34.5" customHeight="1" x14ac:dyDescent="0.25">
      <c r="A229" s="70" t="s">
        <v>54</v>
      </c>
      <c r="B229" s="70"/>
      <c r="C229" s="23" t="s">
        <v>53</v>
      </c>
      <c r="D229" s="70" t="s">
        <v>55</v>
      </c>
      <c r="E229" s="70"/>
      <c r="F229" s="70" t="s">
        <v>57</v>
      </c>
      <c r="G229" s="70"/>
    </row>
    <row r="230" spans="1:7" ht="33.75" customHeight="1" x14ac:dyDescent="0.25">
      <c r="A230" s="38" t="s">
        <v>56</v>
      </c>
      <c r="B230" s="38"/>
      <c r="C230" s="38"/>
      <c r="D230" s="38"/>
      <c r="E230" s="38"/>
      <c r="F230" s="38"/>
      <c r="G230" s="38"/>
    </row>
    <row r="232" spans="1:7" ht="15.75" x14ac:dyDescent="0.25">
      <c r="A232" s="4"/>
    </row>
  </sheetData>
  <mergeCells count="70">
    <mergeCell ref="A216:B222"/>
    <mergeCell ref="A209:B215"/>
    <mergeCell ref="A94:G94"/>
    <mergeCell ref="A196:B201"/>
    <mergeCell ref="A202:B208"/>
    <mergeCell ref="A95:A100"/>
    <mergeCell ref="B95:B100"/>
    <mergeCell ref="A107:B113"/>
    <mergeCell ref="B57:B62"/>
    <mergeCell ref="A75:G75"/>
    <mergeCell ref="A76:A81"/>
    <mergeCell ref="B76:B81"/>
    <mergeCell ref="A82:A87"/>
    <mergeCell ref="B82:B87"/>
    <mergeCell ref="B63:B68"/>
    <mergeCell ref="A63:A68"/>
    <mergeCell ref="A230:G230"/>
    <mergeCell ref="A226:G226"/>
    <mergeCell ref="A227:G227"/>
    <mergeCell ref="A229:B229"/>
    <mergeCell ref="D229:E229"/>
    <mergeCell ref="F229:G229"/>
    <mergeCell ref="C1:G1"/>
    <mergeCell ref="A228:G228"/>
    <mergeCell ref="A4:G4"/>
    <mergeCell ref="A8:A9"/>
    <mergeCell ref="A6:G6"/>
    <mergeCell ref="A7:G7"/>
    <mergeCell ref="A11:G11"/>
    <mergeCell ref="A12:A17"/>
    <mergeCell ref="B12:B17"/>
    <mergeCell ref="A25:A30"/>
    <mergeCell ref="B25:B30"/>
    <mergeCell ref="B18:B24"/>
    <mergeCell ref="A18:A24"/>
    <mergeCell ref="A31:A36"/>
    <mergeCell ref="B31:B36"/>
    <mergeCell ref="A37:A42"/>
    <mergeCell ref="B37:B42"/>
    <mergeCell ref="A43:A48"/>
    <mergeCell ref="B43:B48"/>
    <mergeCell ref="B8:B9"/>
    <mergeCell ref="A225:G225"/>
    <mergeCell ref="A142:B147"/>
    <mergeCell ref="A115:B120"/>
    <mergeCell ref="A128:B128"/>
    <mergeCell ref="A129:B133"/>
    <mergeCell ref="A141:B141"/>
    <mergeCell ref="A148:B153"/>
    <mergeCell ref="A154:B159"/>
    <mergeCell ref="A223:G223"/>
    <mergeCell ref="C8:C9"/>
    <mergeCell ref="D8:F8"/>
    <mergeCell ref="G8:G9"/>
    <mergeCell ref="A49:B55"/>
    <mergeCell ref="A69:B74"/>
    <mergeCell ref="A88:B93"/>
    <mergeCell ref="A101:B106"/>
    <mergeCell ref="A224:G224"/>
    <mergeCell ref="A114:B114"/>
    <mergeCell ref="A121:B127"/>
    <mergeCell ref="A134:B140"/>
    <mergeCell ref="A160:B165"/>
    <mergeCell ref="A166:B171"/>
    <mergeCell ref="A172:B177"/>
    <mergeCell ref="A178:B183"/>
    <mergeCell ref="A184:B189"/>
    <mergeCell ref="A190:B195"/>
    <mergeCell ref="A56:G56"/>
    <mergeCell ref="A57:A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Винокурова Марина Владимир</dc:creator>
  <cp:lastModifiedBy>Поштеная Ирина Игоревна</cp:lastModifiedBy>
  <cp:lastPrinted>2024-02-09T06:33:17Z</cp:lastPrinted>
  <dcterms:created xsi:type="dcterms:W3CDTF">2021-09-27T09:26:25Z</dcterms:created>
  <dcterms:modified xsi:type="dcterms:W3CDTF">2024-05-06T11:37:53Z</dcterms:modified>
</cp:coreProperties>
</file>