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Объекты" sheetId="1" r:id="rId1"/>
  </sheets>
  <definedNames/>
  <calcPr fullCalcOnLoad="1"/>
</workbook>
</file>

<file path=xl/sharedStrings.xml><?xml version="1.0" encoding="utf-8"?>
<sst xmlns="http://schemas.openxmlformats.org/spreadsheetml/2006/main" count="266" uniqueCount="107">
  <si>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</si>
  <si>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</si>
  <si>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</si>
  <si>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</si>
  <si>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</si>
  <si>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</si>
  <si>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</si>
  <si>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</si>
  <si>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</si>
  <si>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</si>
  <si>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</si>
  <si>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</si>
  <si>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</si>
  <si>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</si>
  <si>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</si>
  <si>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</si>
  <si>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</si>
  <si>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</si>
  <si>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</si>
  <si>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</si>
  <si>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</si>
  <si>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</si>
  <si>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</si>
  <si>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</si>
  <si>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</si>
  <si>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Проектирование</t>
  </si>
  <si>
    <t>Строительство</t>
  </si>
  <si>
    <t>Гринфилд</t>
  </si>
  <si>
    <t>Реконструкция</t>
  </si>
  <si>
    <t>Браунфилд</t>
  </si>
  <si>
    <t>Образование</t>
  </si>
  <si>
    <t>Обеспеченность инженерными сетями</t>
  </si>
  <si>
    <t>п.Сосьва, ул.Школьная, 3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</si>
  <si>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</si>
  <si>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</si>
  <si>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</si>
  <si>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</si>
  <si>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</si>
  <si>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</si>
  <si>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Производительность - 150 м3/сутки</t>
  </si>
  <si>
    <t>Планируемая</t>
  </si>
  <si>
    <t xml:space="preserve">Вместимость - 200 мест </t>
  </si>
  <si>
    <t>п.Игрим, ул.Ленина,9</t>
  </si>
  <si>
    <t xml:space="preserve">Вместимость - 40 мест </t>
  </si>
  <si>
    <t xml:space="preserve">Вместимость - 160 учащихся </t>
  </si>
  <si>
    <t>Проектная мощность - 2400 кВт</t>
  </si>
  <si>
    <t xml:space="preserve">Производительность 150 м3/сут. </t>
  </si>
  <si>
    <t xml:space="preserve">Производительность 600 м3/сут. </t>
  </si>
  <si>
    <t>Протяженность - 0,587 км</t>
  </si>
  <si>
    <t>с.Саранпауль, ул.Мира</t>
  </si>
  <si>
    <t>с.Няксимволь,ул.Береговая, строение 2"б"</t>
  </si>
  <si>
    <t>п.Ванзетур, ул.Таежная, 11</t>
  </si>
  <si>
    <t>п.Приполярный, 1 мкр.,3 "а"</t>
  </si>
  <si>
    <t>с.Няксимволь, ул.Кооперативная, 18</t>
  </si>
  <si>
    <t>п.Сосьва,ул.Рыбопромысловая, 33</t>
  </si>
  <si>
    <t>с.Теги, ул.Новая,7 "б"</t>
  </si>
  <si>
    <t>п.Светлый, ул.Набережная, 102 "а"</t>
  </si>
  <si>
    <t>пгт.Березово, ул.Механическая, ул.Дуркина</t>
  </si>
  <si>
    <t>Протяженность - 0,88 км</t>
  </si>
  <si>
    <t>63.648184;
62.098308</t>
  </si>
  <si>
    <t>64.260036;
60.920122</t>
  </si>
  <si>
    <t>62.426996;
60.859818</t>
  </si>
  <si>
    <t>62.726962
64.362538</t>
  </si>
  <si>
    <t>63.19151;
64.415386</t>
  </si>
  <si>
    <t>63.53635;
64.816682</t>
  </si>
  <si>
    <t>64.319218;
65.384857</t>
  </si>
  <si>
    <t>63.20644;
59.740886</t>
  </si>
  <si>
    <t>63.938968;
65.048734 - ул. Дуркина; 63.941632;
65.040892 - ул. Механическая</t>
  </si>
  <si>
    <t>не предусмотрено в рамках проекта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</si>
  <si>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</si>
  <si>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Площадь - 0,7098 Га. На территории участка имеются незаконные хозпостройки подлежащие сносу. Зеленые насаждения отсутствуют.</t>
  </si>
  <si>
    <t xml:space="preserve">Площадь - 0,8776 Га.  На территории участка расположено существующие здание школы. </t>
  </si>
  <si>
    <t>Площадь - 1,949 Га. На территории участка расположен лесной массив, подлежащий вырубке.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</si>
  <si>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</si>
  <si>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Площадь - 0,3385 Га. На территории участка расположено существующее 2-этажное здание больницы.</t>
  </si>
  <si>
    <t xml:space="preserve">Площадь - 0,1881 Га. На территории участка зеленые насаждения отсутствуют, строений и сооружений подлежащих сносу нет. 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</si>
  <si>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</si>
  <si>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Площадь - 0,2014 Га. Участок расположен в зоне жилой застройки, вдоль проезжей части автодороги ул.Мира.</t>
  </si>
  <si>
    <t>Плошадь - 2,211 Га. Участок расположен в центральной части поселка.</t>
  </si>
  <si>
    <t xml:space="preserve">Администрация Березовского района </t>
  </si>
  <si>
    <t>Управление капитального строительства и ремонта администрации Березовского района, тел. (34674) 2-33-91;   2-20-51</t>
  </si>
  <si>
    <t>Инвестиционная емкость проекта</t>
  </si>
  <si>
    <t>Потребность в финансировании</t>
  </si>
  <si>
    <t>Вместимость - 160 учащихся/2342 кв.м.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</si>
  <si>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</si>
  <si>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</si>
  <si>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</si>
  <si>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</si>
  <si>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</si>
  <si>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Планируе мая</t>
  </si>
  <si>
    <t>Коммуналь ное хозяйство</t>
  </si>
  <si>
    <t>Электроэнер гетика</t>
  </si>
  <si>
    <t>Дорожное строитель 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</si>
  <si>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</si>
  <si>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</si>
  <si>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</si>
  <si>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 xml:space="preserve">1. Установка ВОС в с. Няксимволь, Березовского района </t>
  </si>
  <si>
    <t xml:space="preserve">2. Детский сад, пгт.Игрим, Березовского района </t>
  </si>
  <si>
    <t xml:space="preserve">3. Реконструкция здания средней общеобразовательной школы в п. Ванзетур для размещения детского сада "Капелька" </t>
  </si>
  <si>
    <t xml:space="preserve">4. Средняя общеобразовательная школа в п. Приполярный, Березовского района </t>
  </si>
  <si>
    <t>5. Средняя общеобразовательная школа в п. Сосьва (пристрой к зданию интерната) Березовскогго района</t>
  </si>
  <si>
    <t>6. Реконструкция здания больницы в с.Няксимволь для размещения детского сада "Северяночка"</t>
  </si>
  <si>
    <t>7. Комплексная реконструкция систем электроснабжения в п.Сосьва Березовского района</t>
  </si>
  <si>
    <t xml:space="preserve">8. Установка ВОС в с. Теги, Березовского района </t>
  </si>
  <si>
    <t xml:space="preserve">9. Строительство водоочистных сооружений в п. Светлый Березовского района </t>
  </si>
  <si>
    <t>10. Строительство  сетей  тепловодоснабжения  к  индивидуальным жилым  домам  по  ул.Мира  в  с.Саранпауль, Березовского района</t>
  </si>
  <si>
    <t>11. Строительство автодороги по ул,Механическая, ул.Дуркина в пгт.Березово Березовского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</si>
</sst>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55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" fontId="3" fillId="0" borderId="10" xfId="55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horizontal="right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workbookViewId="0" topLeftCell="A3">
      <pane ySplit="1" topLeftCell="A15" activePane="bottomLeft" state="frozen"/>
      <selection pane="topLeft" activeCell="A3" sqref="A3"/>
      <selection pane="bottomLeft" activeCell="F17" sqref="F17"/>
    </sheetView>
  </sheetViews>
  <sheetFormatPr defaultColWidth="9.33203125" defaultRowHeight="11.25"/>
  <cols>
    <col min="1" max="1" width="22.33203125" style="1" customWidth="1"/>
    <col min="2" max="2" width="19" style="1" customWidth="1"/>
    <col min="3" max="3" width="22.5" style="1" customWidth="1"/>
    <col min="4" max="4" width="16.5" style="1" customWidth="1"/>
    <col min="5" max="5" width="20.33203125" style="1" customWidth="1"/>
    <col min="6" max="6" width="16.33203125" style="1" customWidth="1"/>
    <col min="7" max="7" width="18.33203125" style="1" customWidth="1"/>
    <col min="8" max="8" width="17" style="1" customWidth="1"/>
    <col min="9" max="9" width="14.5" style="1" customWidth="1"/>
    <col min="10" max="10" width="15.33203125" style="1" customWidth="1"/>
    <col min="11" max="11" width="13" style="1" customWidth="1"/>
    <col min="12" max="12" width="13.83203125" style="1" customWidth="1"/>
    <col min="13" max="13" width="13.5" style="1" customWidth="1"/>
    <col min="14" max="14" width="18" style="1" customWidth="1"/>
    <col min="15" max="15" width="13.33203125" style="1" customWidth="1"/>
    <col min="16" max="16" width="13.5" style="1" customWidth="1"/>
    <col min="17" max="17" width="14.16015625" style="1" customWidth="1"/>
    <col min="18" max="19" width="18" style="1" customWidth="1"/>
    <col min="20" max="20" width="16.16015625" style="1" customWidth="1"/>
    <col min="21" max="21" width="18" style="1" customWidth="1"/>
    <col min="22" max="22" width="37" style="1" customWidth="1"/>
    <col min="23" max="23" width="20.16015625" style="1" customWidth="1"/>
    <col min="24" max="25" width="20.33203125" style="1" customWidth="1"/>
    <col min="26" max="26" width="19.66015625" style="1" customWidth="1"/>
    <col min="27" max="27" width="45.33203125" style="1" customWidth="1"/>
    <col min="28" max="28" width="22.83203125" style="1" customWidth="1"/>
    <col min="29" max="29" width="9.33203125" style="1" hidden="1" customWidth="1"/>
    <col min="30" max="16384" width="9.33203125" style="2" customWidth="1"/>
  </cols>
  <sheetData>
    <row r="1" spans="1:29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N1" s="4"/>
      <c r="O1" s="18"/>
      <c r="P1" s="19"/>
      <c r="Q1" s="19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N2" s="4"/>
      <c r="O2" s="19"/>
      <c r="P2" s="19"/>
      <c r="Q2" s="19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N3" s="4"/>
      <c r="O3" s="20"/>
      <c r="P3" s="20"/>
      <c r="Q3" s="20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33.75" customHeight="1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95</v>
      </c>
      <c r="I4" s="21"/>
      <c r="J4" s="21"/>
      <c r="K4" s="21"/>
      <c r="L4" s="21" t="s">
        <v>7</v>
      </c>
      <c r="M4" s="21"/>
      <c r="N4" s="21"/>
      <c r="O4" s="21"/>
      <c r="P4" s="21"/>
      <c r="Q4" s="21"/>
      <c r="R4" s="23" t="s">
        <v>8</v>
      </c>
      <c r="S4" s="24"/>
      <c r="T4" s="21" t="s">
        <v>9</v>
      </c>
      <c r="U4" s="21"/>
      <c r="V4" s="21"/>
      <c r="W4" s="21"/>
      <c r="X4" s="21"/>
      <c r="Y4" s="21" t="s">
        <v>10</v>
      </c>
      <c r="Z4" s="21" t="s">
        <v>11</v>
      </c>
      <c r="AA4" s="21" t="s">
        <v>12</v>
      </c>
      <c r="AB4" s="21" t="s">
        <v>13</v>
      </c>
      <c r="AC4" s="4"/>
    </row>
    <row r="5" spans="1:29" ht="33.75" customHeight="1">
      <c r="A5" s="21"/>
      <c r="B5" s="21"/>
      <c r="C5" s="21"/>
      <c r="D5" s="21"/>
      <c r="E5" s="21"/>
      <c r="F5" s="21"/>
      <c r="G5" s="21"/>
      <c r="H5" s="21" t="s">
        <v>81</v>
      </c>
      <c r="I5" s="21" t="s">
        <v>88</v>
      </c>
      <c r="J5" s="21" t="s">
        <v>82</v>
      </c>
      <c r="K5" s="21" t="s">
        <v>87</v>
      </c>
      <c r="L5" s="21" t="s">
        <v>14</v>
      </c>
      <c r="M5" s="21"/>
      <c r="N5" s="21"/>
      <c r="O5" s="21" t="s">
        <v>15</v>
      </c>
      <c r="P5" s="21"/>
      <c r="Q5" s="21"/>
      <c r="R5" s="21" t="s">
        <v>16</v>
      </c>
      <c r="S5" s="21" t="s">
        <v>17</v>
      </c>
      <c r="T5" s="21" t="s">
        <v>18</v>
      </c>
      <c r="U5" s="21"/>
      <c r="V5" s="21"/>
      <c r="W5" s="21" t="s">
        <v>19</v>
      </c>
      <c r="X5" s="21" t="s">
        <v>31</v>
      </c>
      <c r="Y5" s="21"/>
      <c r="Z5" s="21"/>
      <c r="AA5" s="21"/>
      <c r="AB5" s="21"/>
      <c r="AC5" s="4"/>
    </row>
    <row r="6" spans="1:29" ht="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5" t="s">
        <v>20</v>
      </c>
      <c r="M6" s="25" t="s">
        <v>21</v>
      </c>
      <c r="N6" s="25" t="s">
        <v>94</v>
      </c>
      <c r="O6" s="25" t="s">
        <v>85</v>
      </c>
      <c r="P6" s="25" t="s">
        <v>21</v>
      </c>
      <c r="Q6" s="25" t="s">
        <v>93</v>
      </c>
      <c r="R6" s="22"/>
      <c r="S6" s="22"/>
      <c r="T6" s="25" t="s">
        <v>22</v>
      </c>
      <c r="U6" s="25" t="s">
        <v>23</v>
      </c>
      <c r="V6" s="25" t="s">
        <v>24</v>
      </c>
      <c r="W6" s="22"/>
      <c r="X6" s="22"/>
      <c r="Y6" s="22"/>
      <c r="Z6" s="22"/>
      <c r="AA6" s="22"/>
      <c r="AB6" s="22"/>
      <c r="AC6" s="4"/>
    </row>
    <row r="7" spans="1:29" s="3" customFormat="1" ht="108" customHeight="1">
      <c r="A7" s="12" t="s">
        <v>96</v>
      </c>
      <c r="B7" s="5" t="s">
        <v>39</v>
      </c>
      <c r="C7" s="5" t="s">
        <v>50</v>
      </c>
      <c r="D7" s="5" t="s">
        <v>90</v>
      </c>
      <c r="E7" s="5" t="s">
        <v>25</v>
      </c>
      <c r="F7" s="5" t="s">
        <v>40</v>
      </c>
      <c r="G7" s="5" t="s">
        <v>26</v>
      </c>
      <c r="H7" s="6">
        <v>26868.02</v>
      </c>
      <c r="I7" s="7"/>
      <c r="J7" s="7">
        <f>H7-(N7+Q7)</f>
        <v>25976.52</v>
      </c>
      <c r="K7" s="7" t="s">
        <v>84</v>
      </c>
      <c r="L7" s="5" t="s">
        <v>33</v>
      </c>
      <c r="M7" s="5" t="s">
        <v>86</v>
      </c>
      <c r="N7" s="7">
        <v>742.4</v>
      </c>
      <c r="O7" s="5" t="s">
        <v>33</v>
      </c>
      <c r="P7" s="5" t="s">
        <v>86</v>
      </c>
      <c r="Q7" s="7">
        <v>149.1</v>
      </c>
      <c r="R7" s="5">
        <v>2012</v>
      </c>
      <c r="S7" s="5">
        <v>2020</v>
      </c>
      <c r="T7" s="5" t="s">
        <v>34</v>
      </c>
      <c r="U7" s="5" t="s">
        <v>27</v>
      </c>
      <c r="V7" s="8" t="s">
        <v>69</v>
      </c>
      <c r="W7" s="5" t="s">
        <v>68</v>
      </c>
      <c r="X7" s="5" t="s">
        <v>35</v>
      </c>
      <c r="Y7" s="5" t="s">
        <v>36</v>
      </c>
      <c r="Z7" s="5" t="s">
        <v>79</v>
      </c>
      <c r="AA7" s="5" t="s">
        <v>80</v>
      </c>
      <c r="AB7" s="5" t="s">
        <v>61</v>
      </c>
      <c r="AC7" s="10"/>
    </row>
    <row r="8" spans="1:29" s="3" customFormat="1" ht="123" customHeight="1">
      <c r="A8" s="12" t="s">
        <v>97</v>
      </c>
      <c r="B8" s="5" t="s">
        <v>41</v>
      </c>
      <c r="C8" s="5" t="s">
        <v>42</v>
      </c>
      <c r="D8" s="5" t="s">
        <v>30</v>
      </c>
      <c r="E8" s="5" t="s">
        <v>25</v>
      </c>
      <c r="F8" s="5" t="s">
        <v>89</v>
      </c>
      <c r="G8" s="5" t="s">
        <v>26</v>
      </c>
      <c r="H8" s="6">
        <v>194676.2</v>
      </c>
      <c r="I8" s="7"/>
      <c r="J8" s="7">
        <f aca="true" t="shared" si="0" ref="J8:J17">H8-(N8+Q8)</f>
        <v>188999</v>
      </c>
      <c r="K8" s="7" t="s">
        <v>84</v>
      </c>
      <c r="L8" s="5" t="s">
        <v>33</v>
      </c>
      <c r="M8" s="5" t="s">
        <v>86</v>
      </c>
      <c r="N8" s="7">
        <v>5040</v>
      </c>
      <c r="O8" s="5" t="s">
        <v>33</v>
      </c>
      <c r="P8" s="5" t="s">
        <v>86</v>
      </c>
      <c r="Q8" s="7">
        <v>637.2</v>
      </c>
      <c r="R8" s="5">
        <v>2014</v>
      </c>
      <c r="S8" s="5">
        <v>2020</v>
      </c>
      <c r="T8" s="5" t="s">
        <v>37</v>
      </c>
      <c r="U8" s="5" t="s">
        <v>29</v>
      </c>
      <c r="V8" s="8" t="s">
        <v>70</v>
      </c>
      <c r="W8" s="5" t="s">
        <v>68</v>
      </c>
      <c r="X8" s="5" t="s">
        <v>38</v>
      </c>
      <c r="Y8" s="5" t="s">
        <v>36</v>
      </c>
      <c r="Z8" s="5" t="s">
        <v>79</v>
      </c>
      <c r="AA8" s="5" t="s">
        <v>80</v>
      </c>
      <c r="AB8" s="5" t="s">
        <v>63</v>
      </c>
      <c r="AC8" s="10"/>
    </row>
    <row r="9" spans="1:29" s="3" customFormat="1" ht="125.25" customHeight="1">
      <c r="A9" s="12" t="s">
        <v>98</v>
      </c>
      <c r="B9" s="5" t="s">
        <v>43</v>
      </c>
      <c r="C9" s="5" t="s">
        <v>51</v>
      </c>
      <c r="D9" s="5" t="s">
        <v>30</v>
      </c>
      <c r="E9" s="5" t="s">
        <v>25</v>
      </c>
      <c r="F9" s="5" t="s">
        <v>89</v>
      </c>
      <c r="G9" s="5" t="s">
        <v>28</v>
      </c>
      <c r="H9" s="6">
        <v>152963.8</v>
      </c>
      <c r="I9" s="7"/>
      <c r="J9" s="7">
        <f t="shared" si="0"/>
        <v>149346</v>
      </c>
      <c r="K9" s="7" t="s">
        <v>84</v>
      </c>
      <c r="L9" s="5" t="s">
        <v>33</v>
      </c>
      <c r="M9" s="5" t="s">
        <v>86</v>
      </c>
      <c r="N9" s="7">
        <v>3204</v>
      </c>
      <c r="O9" s="5" t="s">
        <v>33</v>
      </c>
      <c r="P9" s="5" t="s">
        <v>86</v>
      </c>
      <c r="Q9" s="5">
        <v>413.8</v>
      </c>
      <c r="R9" s="5">
        <v>2013</v>
      </c>
      <c r="S9" s="5">
        <v>2019</v>
      </c>
      <c r="T9" s="5" t="s">
        <v>37</v>
      </c>
      <c r="U9" s="5" t="s">
        <v>27</v>
      </c>
      <c r="V9" s="8" t="s">
        <v>71</v>
      </c>
      <c r="W9" s="5" t="s">
        <v>68</v>
      </c>
      <c r="X9" s="5" t="s">
        <v>35</v>
      </c>
      <c r="Y9" s="5" t="s">
        <v>36</v>
      </c>
      <c r="Z9" s="5" t="s">
        <v>79</v>
      </c>
      <c r="AA9" s="5" t="s">
        <v>80</v>
      </c>
      <c r="AB9" s="5" t="s">
        <v>64</v>
      </c>
      <c r="AC9" s="10"/>
    </row>
    <row r="10" spans="1:29" s="3" customFormat="1" ht="114" customHeight="1">
      <c r="A10" s="12" t="s">
        <v>99</v>
      </c>
      <c r="B10" s="5" t="s">
        <v>83</v>
      </c>
      <c r="C10" s="5" t="s">
        <v>52</v>
      </c>
      <c r="D10" s="5" t="s">
        <v>30</v>
      </c>
      <c r="E10" s="5" t="s">
        <v>25</v>
      </c>
      <c r="F10" s="5" t="s">
        <v>89</v>
      </c>
      <c r="G10" s="5" t="s">
        <v>26</v>
      </c>
      <c r="H10" s="6">
        <v>251176</v>
      </c>
      <c r="I10" s="7"/>
      <c r="J10" s="7">
        <f t="shared" si="0"/>
        <v>248696</v>
      </c>
      <c r="K10" s="7" t="s">
        <v>84</v>
      </c>
      <c r="L10" s="5" t="s">
        <v>33</v>
      </c>
      <c r="M10" s="5" t="s">
        <v>86</v>
      </c>
      <c r="N10" s="7">
        <v>2232</v>
      </c>
      <c r="O10" s="5" t="s">
        <v>33</v>
      </c>
      <c r="P10" s="5" t="s">
        <v>86</v>
      </c>
      <c r="Q10" s="7">
        <v>248</v>
      </c>
      <c r="R10" s="5">
        <v>2011</v>
      </c>
      <c r="S10" s="5">
        <v>2019</v>
      </c>
      <c r="T10" s="5" t="s">
        <v>37</v>
      </c>
      <c r="U10" s="5" t="s">
        <v>29</v>
      </c>
      <c r="V10" s="8" t="s">
        <v>72</v>
      </c>
      <c r="W10" s="5" t="s">
        <v>68</v>
      </c>
      <c r="X10" s="5" t="s">
        <v>38</v>
      </c>
      <c r="Y10" s="5" t="s">
        <v>36</v>
      </c>
      <c r="Z10" s="5" t="s">
        <v>79</v>
      </c>
      <c r="AA10" s="5" t="s">
        <v>80</v>
      </c>
      <c r="AB10" s="5" t="s">
        <v>66</v>
      </c>
      <c r="AC10" s="10"/>
    </row>
    <row r="11" spans="1:29" s="3" customFormat="1" ht="174" customHeight="1">
      <c r="A11" s="12" t="s">
        <v>100</v>
      </c>
      <c r="B11" s="5" t="s">
        <v>44</v>
      </c>
      <c r="C11" s="5" t="s">
        <v>32</v>
      </c>
      <c r="D11" s="5" t="s">
        <v>30</v>
      </c>
      <c r="E11" s="5" t="s">
        <v>25</v>
      </c>
      <c r="F11" s="5" t="s">
        <v>89</v>
      </c>
      <c r="G11" s="5" t="s">
        <v>26</v>
      </c>
      <c r="H11" s="6">
        <v>353768.2</v>
      </c>
      <c r="I11" s="7"/>
      <c r="J11" s="7">
        <f t="shared" si="0"/>
        <v>350473.10000000003</v>
      </c>
      <c r="K11" s="7" t="s">
        <v>84</v>
      </c>
      <c r="L11" s="5" t="s">
        <v>33</v>
      </c>
      <c r="M11" s="5" t="s">
        <v>86</v>
      </c>
      <c r="N11" s="7">
        <v>2902</v>
      </c>
      <c r="O11" s="5" t="s">
        <v>33</v>
      </c>
      <c r="P11" s="5" t="s">
        <v>86</v>
      </c>
      <c r="Q11" s="7">
        <v>393.1</v>
      </c>
      <c r="R11" s="5">
        <v>2011</v>
      </c>
      <c r="S11" s="5">
        <v>2021</v>
      </c>
      <c r="T11" s="5" t="s">
        <v>37</v>
      </c>
      <c r="U11" s="5" t="s">
        <v>29</v>
      </c>
      <c r="V11" s="8" t="s">
        <v>73</v>
      </c>
      <c r="W11" s="5" t="s">
        <v>68</v>
      </c>
      <c r="X11" s="5" t="s">
        <v>38</v>
      </c>
      <c r="Y11" s="5" t="s">
        <v>36</v>
      </c>
      <c r="Z11" s="5" t="s">
        <v>79</v>
      </c>
      <c r="AA11" s="5" t="s">
        <v>80</v>
      </c>
      <c r="AB11" s="5" t="s">
        <v>59</v>
      </c>
      <c r="AC11" s="10"/>
    </row>
    <row r="12" spans="1:29" s="17" customFormat="1" ht="129" customHeight="1">
      <c r="A12" s="13" t="s">
        <v>101</v>
      </c>
      <c r="B12" s="9" t="s">
        <v>43</v>
      </c>
      <c r="C12" s="9" t="s">
        <v>53</v>
      </c>
      <c r="D12" s="9" t="s">
        <v>30</v>
      </c>
      <c r="E12" s="9" t="s">
        <v>25</v>
      </c>
      <c r="F12" s="9" t="s">
        <v>89</v>
      </c>
      <c r="G12" s="9" t="s">
        <v>28</v>
      </c>
      <c r="H12" s="14">
        <v>83717</v>
      </c>
      <c r="I12" s="11"/>
      <c r="J12" s="11">
        <f t="shared" si="0"/>
        <v>83602.5</v>
      </c>
      <c r="K12" s="11" t="s">
        <v>84</v>
      </c>
      <c r="L12" s="9" t="s">
        <v>33</v>
      </c>
      <c r="M12" s="9" t="s">
        <v>86</v>
      </c>
      <c r="N12" s="11">
        <v>0</v>
      </c>
      <c r="O12" s="11" t="s">
        <v>37</v>
      </c>
      <c r="P12" s="9" t="s">
        <v>86</v>
      </c>
      <c r="Q12" s="11">
        <v>114.5</v>
      </c>
      <c r="R12" s="9">
        <v>2011</v>
      </c>
      <c r="S12" s="9">
        <v>2019</v>
      </c>
      <c r="T12" s="9" t="s">
        <v>37</v>
      </c>
      <c r="U12" s="9" t="s">
        <v>27</v>
      </c>
      <c r="V12" s="15" t="s">
        <v>74</v>
      </c>
      <c r="W12" s="9" t="s">
        <v>68</v>
      </c>
      <c r="X12" s="9" t="s">
        <v>35</v>
      </c>
      <c r="Y12" s="9" t="s">
        <v>36</v>
      </c>
      <c r="Z12" s="9" t="s">
        <v>79</v>
      </c>
      <c r="AA12" s="9" t="s">
        <v>80</v>
      </c>
      <c r="AB12" s="9" t="s">
        <v>61</v>
      </c>
      <c r="AC12" s="16"/>
    </row>
    <row r="13" spans="1:29" s="17" customFormat="1" ht="110.25" customHeight="1">
      <c r="A13" s="13" t="s">
        <v>102</v>
      </c>
      <c r="B13" s="9" t="s">
        <v>45</v>
      </c>
      <c r="C13" s="9" t="s">
        <v>54</v>
      </c>
      <c r="D13" s="9" t="s">
        <v>91</v>
      </c>
      <c r="E13" s="9" t="s">
        <v>26</v>
      </c>
      <c r="F13" s="9" t="s">
        <v>89</v>
      </c>
      <c r="G13" s="9" t="s">
        <v>28</v>
      </c>
      <c r="H13" s="14">
        <v>137350.97</v>
      </c>
      <c r="I13" s="11"/>
      <c r="J13" s="11">
        <f t="shared" si="0"/>
        <v>133908.57</v>
      </c>
      <c r="K13" s="11" t="s">
        <v>84</v>
      </c>
      <c r="L13" s="9" t="s">
        <v>33</v>
      </c>
      <c r="M13" s="9" t="s">
        <v>86</v>
      </c>
      <c r="N13" s="11">
        <v>3270.4</v>
      </c>
      <c r="O13" s="11" t="s">
        <v>37</v>
      </c>
      <c r="P13" s="9" t="s">
        <v>86</v>
      </c>
      <c r="Q13" s="11">
        <v>172</v>
      </c>
      <c r="R13" s="9">
        <v>2012</v>
      </c>
      <c r="S13" s="9">
        <v>2019</v>
      </c>
      <c r="T13" s="9" t="s">
        <v>37</v>
      </c>
      <c r="U13" s="9" t="s">
        <v>27</v>
      </c>
      <c r="V13" s="15" t="s">
        <v>75</v>
      </c>
      <c r="W13" s="9" t="s">
        <v>68</v>
      </c>
      <c r="X13" s="9" t="s">
        <v>35</v>
      </c>
      <c r="Y13" s="9" t="s">
        <v>36</v>
      </c>
      <c r="Z13" s="9" t="s">
        <v>79</v>
      </c>
      <c r="AA13" s="9" t="s">
        <v>80</v>
      </c>
      <c r="AB13" s="9" t="s">
        <v>59</v>
      </c>
      <c r="AC13" s="16"/>
    </row>
    <row r="14" spans="1:29" s="3" customFormat="1" ht="99" customHeight="1">
      <c r="A14" s="12" t="s">
        <v>103</v>
      </c>
      <c r="B14" s="5" t="s">
        <v>46</v>
      </c>
      <c r="C14" s="5" t="s">
        <v>55</v>
      </c>
      <c r="D14" s="5" t="s">
        <v>90</v>
      </c>
      <c r="E14" s="5" t="s">
        <v>25</v>
      </c>
      <c r="F14" s="5" t="s">
        <v>89</v>
      </c>
      <c r="G14" s="5" t="s">
        <v>26</v>
      </c>
      <c r="H14" s="6">
        <v>32801.62</v>
      </c>
      <c r="I14" s="7"/>
      <c r="J14" s="7">
        <f t="shared" si="0"/>
        <v>30741.72</v>
      </c>
      <c r="K14" s="7" t="s">
        <v>84</v>
      </c>
      <c r="L14" s="5" t="s">
        <v>33</v>
      </c>
      <c r="M14" s="5" t="s">
        <v>86</v>
      </c>
      <c r="N14" s="7">
        <v>1475</v>
      </c>
      <c r="O14" s="5" t="s">
        <v>33</v>
      </c>
      <c r="P14" s="5" t="s">
        <v>86</v>
      </c>
      <c r="Q14" s="7">
        <v>584.9</v>
      </c>
      <c r="R14" s="5">
        <v>2012</v>
      </c>
      <c r="S14" s="5">
        <v>2019</v>
      </c>
      <c r="T14" s="5" t="s">
        <v>37</v>
      </c>
      <c r="U14" s="5" t="s">
        <v>27</v>
      </c>
      <c r="V14" s="8" t="s">
        <v>69</v>
      </c>
      <c r="W14" s="5" t="s">
        <v>68</v>
      </c>
      <c r="X14" s="5" t="s">
        <v>35</v>
      </c>
      <c r="Y14" s="5" t="s">
        <v>36</v>
      </c>
      <c r="Z14" s="5" t="s">
        <v>79</v>
      </c>
      <c r="AA14" s="5" t="s">
        <v>80</v>
      </c>
      <c r="AB14" s="5" t="s">
        <v>65</v>
      </c>
      <c r="AC14" s="10"/>
    </row>
    <row r="15" spans="1:29" s="3" customFormat="1" ht="128.25" customHeight="1">
      <c r="A15" s="12" t="s">
        <v>104</v>
      </c>
      <c r="B15" s="5" t="s">
        <v>47</v>
      </c>
      <c r="C15" s="5" t="s">
        <v>56</v>
      </c>
      <c r="D15" s="5" t="s">
        <v>90</v>
      </c>
      <c r="E15" s="5" t="s">
        <v>25</v>
      </c>
      <c r="F15" s="5" t="s">
        <v>89</v>
      </c>
      <c r="G15" s="5" t="s">
        <v>26</v>
      </c>
      <c r="H15" s="6">
        <v>109791.1</v>
      </c>
      <c r="I15" s="7"/>
      <c r="J15" s="7">
        <f t="shared" si="0"/>
        <v>106299.5</v>
      </c>
      <c r="K15" s="7" t="s">
        <v>84</v>
      </c>
      <c r="L15" s="5" t="s">
        <v>33</v>
      </c>
      <c r="M15" s="5" t="s">
        <v>86</v>
      </c>
      <c r="N15" s="7">
        <v>3288</v>
      </c>
      <c r="O15" s="5" t="s">
        <v>33</v>
      </c>
      <c r="P15" s="5" t="s">
        <v>86</v>
      </c>
      <c r="Q15" s="7">
        <v>203.6</v>
      </c>
      <c r="R15" s="5">
        <v>2012</v>
      </c>
      <c r="S15" s="5">
        <v>2021</v>
      </c>
      <c r="T15" s="5" t="s">
        <v>37</v>
      </c>
      <c r="U15" s="5" t="s">
        <v>27</v>
      </c>
      <c r="V15" s="8" t="s">
        <v>76</v>
      </c>
      <c r="W15" s="5" t="s">
        <v>68</v>
      </c>
      <c r="X15" s="5" t="s">
        <v>35</v>
      </c>
      <c r="Y15" s="5" t="s">
        <v>36</v>
      </c>
      <c r="Z15" s="5" t="s">
        <v>79</v>
      </c>
      <c r="AA15" s="5" t="s">
        <v>80</v>
      </c>
      <c r="AB15" s="5" t="s">
        <v>62</v>
      </c>
      <c r="AC15" s="10"/>
    </row>
    <row r="16" spans="1:29" s="3" customFormat="1" ht="172.5" customHeight="1">
      <c r="A16" s="12" t="s">
        <v>105</v>
      </c>
      <c r="B16" s="5" t="s">
        <v>48</v>
      </c>
      <c r="C16" s="5" t="s">
        <v>49</v>
      </c>
      <c r="D16" s="5" t="s">
        <v>90</v>
      </c>
      <c r="E16" s="5" t="s">
        <v>25</v>
      </c>
      <c r="F16" s="5" t="s">
        <v>89</v>
      </c>
      <c r="G16" s="5" t="s">
        <v>26</v>
      </c>
      <c r="H16" s="6">
        <v>21038.33</v>
      </c>
      <c r="I16" s="7"/>
      <c r="J16" s="7">
        <f t="shared" si="0"/>
        <v>19894.230000000003</v>
      </c>
      <c r="K16" s="7" t="s">
        <v>84</v>
      </c>
      <c r="L16" s="5" t="s">
        <v>33</v>
      </c>
      <c r="M16" s="5" t="s">
        <v>86</v>
      </c>
      <c r="N16" s="7">
        <v>828</v>
      </c>
      <c r="O16" s="5" t="s">
        <v>33</v>
      </c>
      <c r="P16" s="5" t="s">
        <v>86</v>
      </c>
      <c r="Q16" s="7">
        <v>316.1</v>
      </c>
      <c r="R16" s="5">
        <v>2011</v>
      </c>
      <c r="S16" s="5">
        <v>2018</v>
      </c>
      <c r="T16" s="5" t="s">
        <v>37</v>
      </c>
      <c r="U16" s="5" t="s">
        <v>29</v>
      </c>
      <c r="V16" s="8" t="s">
        <v>77</v>
      </c>
      <c r="W16" s="5" t="s">
        <v>68</v>
      </c>
      <c r="X16" s="5" t="s">
        <v>38</v>
      </c>
      <c r="Y16" s="5" t="s">
        <v>36</v>
      </c>
      <c r="Z16" s="5" t="s">
        <v>79</v>
      </c>
      <c r="AA16" s="5" t="s">
        <v>80</v>
      </c>
      <c r="AB16" s="5" t="s">
        <v>60</v>
      </c>
      <c r="AC16" s="10"/>
    </row>
    <row r="17" spans="1:29" s="3" customFormat="1" ht="129.75" customHeight="1">
      <c r="A17" s="12" t="s">
        <v>106</v>
      </c>
      <c r="B17" s="5" t="s">
        <v>58</v>
      </c>
      <c r="C17" s="5" t="s">
        <v>57</v>
      </c>
      <c r="D17" s="5" t="s">
        <v>92</v>
      </c>
      <c r="E17" s="5" t="s">
        <v>25</v>
      </c>
      <c r="F17" s="5" t="s">
        <v>89</v>
      </c>
      <c r="G17" s="5" t="s">
        <v>26</v>
      </c>
      <c r="H17" s="6">
        <v>68319.4</v>
      </c>
      <c r="I17" s="5"/>
      <c r="J17" s="7">
        <f t="shared" si="0"/>
        <v>5850.999999999993</v>
      </c>
      <c r="K17" s="7" t="s">
        <v>84</v>
      </c>
      <c r="L17" s="5" t="s">
        <v>33</v>
      </c>
      <c r="M17" s="5" t="s">
        <v>86</v>
      </c>
      <c r="N17" s="7">
        <f>49420.8+9869.7</f>
        <v>59290.5</v>
      </c>
      <c r="O17" s="5" t="s">
        <v>33</v>
      </c>
      <c r="P17" s="5" t="s">
        <v>86</v>
      </c>
      <c r="Q17" s="7">
        <f>2545+56.4+57+519.5</f>
        <v>3177.9</v>
      </c>
      <c r="R17" s="5">
        <v>2013</v>
      </c>
      <c r="S17" s="5">
        <v>2017</v>
      </c>
      <c r="T17" s="5" t="s">
        <v>37</v>
      </c>
      <c r="U17" s="5" t="s">
        <v>29</v>
      </c>
      <c r="V17" s="8" t="s">
        <v>78</v>
      </c>
      <c r="W17" s="5" t="s">
        <v>68</v>
      </c>
      <c r="X17" s="5" t="s">
        <v>38</v>
      </c>
      <c r="Y17" s="5" t="s">
        <v>36</v>
      </c>
      <c r="Z17" s="5" t="s">
        <v>79</v>
      </c>
      <c r="AA17" s="5" t="s">
        <v>80</v>
      </c>
      <c r="AB17" s="5" t="s">
        <v>67</v>
      </c>
      <c r="AC17" s="10"/>
    </row>
  </sheetData>
  <sheetProtection formatCells="0" formatColumns="0" formatRows="0" insertColumns="0" insertRows="0" insertHyperlinks="0" deleteColumns="0" deleteRows="0" sort="0" autoFilter="0" pivotTables="0"/>
  <mergeCells count="27">
    <mergeCell ref="H5:H6"/>
    <mergeCell ref="I5:I6"/>
    <mergeCell ref="J5:J6"/>
    <mergeCell ref="A4:A6"/>
    <mergeCell ref="B4:B6"/>
    <mergeCell ref="C4:C6"/>
    <mergeCell ref="D4:D6"/>
    <mergeCell ref="E4:E6"/>
    <mergeCell ref="F4:F6"/>
    <mergeCell ref="W5:W6"/>
    <mergeCell ref="X5:X6"/>
    <mergeCell ref="G4:G6"/>
    <mergeCell ref="H4:K4"/>
    <mergeCell ref="L4:Q4"/>
    <mergeCell ref="K5:K6"/>
    <mergeCell ref="L5:N5"/>
    <mergeCell ref="O5:Q5"/>
    <mergeCell ref="O1:Q3"/>
    <mergeCell ref="AB4:AB6"/>
    <mergeCell ref="R5:R6"/>
    <mergeCell ref="S5:S6"/>
    <mergeCell ref="T5:V5"/>
    <mergeCell ref="R4:S4"/>
    <mergeCell ref="T4:X4"/>
    <mergeCell ref="Y4:Y6"/>
    <mergeCell ref="Z4:Z6"/>
    <mergeCell ref="AA4:AA6"/>
  </mergeCells>
  <dataValidations count="2">
    <dataValidation showInputMessage="1" showErrorMessage="1" promptTitle="Language" prompt="Русский" errorTitle="Input error" error="Value is not in list." sqref="W15:X15 W16:W17 V11 W8 W7:X7 X12:X14 W9:X9 K7:K17 Z7:AA17 M7:M17 P7:P17 W10:W14">
      <formula1>" "</formula1>
    </dataValidation>
    <dataValidation type="decimal" allowBlank="1" showInputMessage="1" showErrorMessage="1" promptTitle="Число" prompt="Введите корректное число" errorTitle="Ошибка ввода" error="Значение не является числом" sqref="J7:J17">
      <formula1>-999999999999999</formula1>
      <formula2>999999999999999</formula2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</cp:lastModifiedBy>
  <cp:lastPrinted>2017-02-10T10:49:36Z</cp:lastPrinted>
  <dcterms:created xsi:type="dcterms:W3CDTF">2015-07-23T15:59:59Z</dcterms:created>
  <dcterms:modified xsi:type="dcterms:W3CDTF">2017-03-09T11:16:58Z</dcterms:modified>
  <cp:category/>
  <cp:version/>
  <cp:contentType/>
  <cp:contentStatus/>
</cp:coreProperties>
</file>