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(11 июня)" sheetId="4" r:id="rId1"/>
  </sheets>
  <calcPr calcId="125725"/>
</workbook>
</file>

<file path=xl/calcChain.xml><?xml version="1.0" encoding="utf-8"?>
<calcChain xmlns="http://schemas.openxmlformats.org/spreadsheetml/2006/main">
  <c r="G25" i="4"/>
  <c r="H27"/>
  <c r="H22"/>
  <c r="H30" s="1"/>
  <c r="H21"/>
  <c r="F20"/>
  <c r="F30" s="1"/>
  <c r="J30"/>
  <c r="I30"/>
  <c r="G30"/>
  <c r="E30"/>
  <c r="D29"/>
  <c r="D28"/>
  <c r="D27"/>
  <c r="D26"/>
  <c r="D25"/>
  <c r="D24"/>
  <c r="D23"/>
  <c r="D22"/>
  <c r="D21"/>
  <c r="D20"/>
  <c r="D30" l="1"/>
</calcChain>
</file>

<file path=xl/sharedStrings.xml><?xml version="1.0" encoding="utf-8"?>
<sst xmlns="http://schemas.openxmlformats.org/spreadsheetml/2006/main" count="54" uniqueCount="44">
  <si>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</si>
  <si>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</si>
  <si>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</si>
  <si>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Председатель Комитета по финансам</t>
  </si>
  <si>
    <t>________________________О.И.Граф</t>
  </si>
  <si>
    <t>СВОДНАЯ РОСПИСЬ ИСТОЧНИКОВ ВНУТРЕННЕГО ФИНАНСИРОВАНИЯ ДЕФИЦИТА БЮДЖЕТА БЕРЕЗОВСКОГО РАЙОНА</t>
  </si>
  <si>
    <t>на 2015 финансовый год и на плановый период  2016  и 2017 годов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</si>
  <si>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</si>
  <si>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</si>
  <si>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</si>
  <si>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</si>
  <si>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</si>
  <si>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</si>
  <si>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</si>
  <si>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</si>
  <si>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</si>
  <si>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</si>
  <si>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</si>
  <si>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</si>
  <si>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</si>
  <si>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</si>
  <si>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</si>
  <si>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</si>
  <si>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</si>
  <si>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01 03 00 01 05 0000 710</t>
  </si>
  <si>
    <t>Погашение бюджетами муниципальных районов кредитов от других бюджетов бюджетной системы РФ в валюте РФ</t>
  </si>
  <si>
    <t>01 03 00 01 05 0000 810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</si>
  <si>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</si>
  <si>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</si>
  <si>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</si>
  <si>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</si>
  <si>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</si>
  <si>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</si>
  <si>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</si>
  <si>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</si>
  <si>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</si>
  <si>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</si>
  <si>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</si>
  <si>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</si>
  <si>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</si>
  <si>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</si>
  <si>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</si>
  <si>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</si>
  <si>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"11" июня 2015г.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</si>
</sst>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1" fillId="0" borderId="0" xfId="1" applyBorder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justify" vertical="distributed"/>
    </xf>
    <xf numFmtId="49" fontId="2" fillId="0" borderId="1" xfId="1" applyNumberFormat="1" applyFont="1" applyBorder="1"/>
    <xf numFmtId="164" fontId="2" fillId="0" borderId="1" xfId="2" applyFont="1" applyBorder="1"/>
    <xf numFmtId="4" fontId="2" fillId="0" borderId="1" xfId="2" applyNumberFormat="1" applyFont="1" applyBorder="1"/>
    <xf numFmtId="0" fontId="2" fillId="0" borderId="1" xfId="1" applyNumberFormat="1" applyFont="1" applyBorder="1" applyAlignment="1">
      <alignment horizontal="justify" vertical="distributed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29" zoomScaleNormal="100" workbookViewId="0">
      <selection activeCell="H9" sqref="H9"/>
    </sheetView>
  </sheetViews>
  <sheetFormatPr defaultRowHeight="12.75"/>
  <cols>
    <col min="1" max="1" width="14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customWidth="1"/>
    <col min="10" max="10" width="12.7109375" style="1" customWidth="1"/>
    <col min="11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2">
      <c r="H1" s="1" t="s">
        <v>0</v>
      </c>
    </row>
    <row r="2" spans="1:12" ht="56.25" customHeight="1">
      <c r="G2" s="15" t="s">
        <v>1</v>
      </c>
      <c r="H2" s="15"/>
      <c r="I2" s="15"/>
      <c r="J2" s="15"/>
      <c r="K2" s="15"/>
      <c r="L2" s="15"/>
    </row>
    <row r="5" spans="1:12">
      <c r="H5" s="1" t="s">
        <v>2</v>
      </c>
    </row>
    <row r="6" spans="1:12">
      <c r="H6" s="1" t="s">
        <v>3</v>
      </c>
    </row>
    <row r="7" spans="1:12">
      <c r="H7" s="1" t="s">
        <v>4</v>
      </c>
    </row>
    <row r="8" spans="1:12">
      <c r="H8" s="2" t="s">
        <v>43</v>
      </c>
    </row>
    <row r="10" spans="1:12" ht="15.75">
      <c r="B10" s="3" t="s">
        <v>5</v>
      </c>
    </row>
    <row r="11" spans="1:12">
      <c r="B11" s="2" t="s">
        <v>6</v>
      </c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5" t="s">
        <v>7</v>
      </c>
    </row>
    <row r="15" spans="1:12">
      <c r="A15" s="14" t="s">
        <v>8</v>
      </c>
      <c r="B15" s="14" t="s">
        <v>9</v>
      </c>
      <c r="C15" s="14"/>
      <c r="D15" s="14" t="s">
        <v>10</v>
      </c>
      <c r="E15" s="14"/>
      <c r="F15" s="14"/>
      <c r="G15" s="14"/>
      <c r="H15" s="14"/>
      <c r="I15" s="6"/>
      <c r="J15" s="6"/>
    </row>
    <row r="16" spans="1:12">
      <c r="A16" s="14"/>
      <c r="B16" s="16" t="s">
        <v>11</v>
      </c>
      <c r="C16" s="16" t="s">
        <v>12</v>
      </c>
      <c r="D16" s="14" t="s">
        <v>13</v>
      </c>
      <c r="E16" s="14"/>
      <c r="F16" s="14"/>
      <c r="G16" s="14"/>
      <c r="H16" s="14"/>
      <c r="I16" s="16" t="s">
        <v>14</v>
      </c>
      <c r="J16" s="16" t="s">
        <v>15</v>
      </c>
    </row>
    <row r="17" spans="1:10">
      <c r="A17" s="14"/>
      <c r="B17" s="16"/>
      <c r="C17" s="16"/>
      <c r="D17" s="14" t="s">
        <v>16</v>
      </c>
      <c r="E17" s="14" t="s">
        <v>17</v>
      </c>
      <c r="F17" s="14"/>
      <c r="G17" s="14"/>
      <c r="H17" s="14"/>
      <c r="I17" s="16"/>
      <c r="J17" s="16"/>
    </row>
    <row r="18" spans="1:10" ht="63.75" customHeight="1">
      <c r="A18" s="14"/>
      <c r="B18" s="16"/>
      <c r="C18" s="16"/>
      <c r="D18" s="14"/>
      <c r="E18" s="6" t="s">
        <v>18</v>
      </c>
      <c r="F18" s="6" t="s">
        <v>19</v>
      </c>
      <c r="G18" s="6" t="s">
        <v>20</v>
      </c>
      <c r="H18" s="6" t="s">
        <v>21</v>
      </c>
      <c r="I18" s="16"/>
      <c r="J18" s="16"/>
    </row>
    <row r="19" spans="1:10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</row>
    <row r="20" spans="1:10" ht="101.25">
      <c r="A20" s="8" t="s">
        <v>22</v>
      </c>
      <c r="B20" s="9" t="s">
        <v>23</v>
      </c>
      <c r="C20" s="9" t="s">
        <v>24</v>
      </c>
      <c r="D20" s="10">
        <f>E20+F20+G20+H20</f>
        <v>285774727.89999998</v>
      </c>
      <c r="E20" s="10"/>
      <c r="F20" s="10">
        <f>273195600+12579127.9</f>
        <v>285774727.89999998</v>
      </c>
      <c r="G20" s="10"/>
      <c r="H20" s="10"/>
      <c r="I20" s="10">
        <v>286855000</v>
      </c>
      <c r="J20" s="10">
        <v>185440000</v>
      </c>
    </row>
    <row r="21" spans="1:10" ht="101.25">
      <c r="A21" s="8" t="s">
        <v>25</v>
      </c>
      <c r="B21" s="9" t="s">
        <v>23</v>
      </c>
      <c r="C21" s="9" t="s">
        <v>26</v>
      </c>
      <c r="D21" s="11">
        <f t="shared" ref="D21:D29" si="0">E21+F21+G21+H21</f>
        <v>-344906400</v>
      </c>
      <c r="E21" s="11">
        <v>-148260000</v>
      </c>
      <c r="F21" s="11">
        <v>-85259400</v>
      </c>
      <c r="G21" s="10"/>
      <c r="H21" s="11">
        <f>-107814200-3572800</f>
        <v>-111387000</v>
      </c>
      <c r="I21" s="11">
        <v>-278746300</v>
      </c>
      <c r="J21" s="11">
        <v>-253919300</v>
      </c>
    </row>
    <row r="22" spans="1:10" ht="78.75">
      <c r="A22" s="8" t="s">
        <v>27</v>
      </c>
      <c r="B22" s="9" t="s">
        <v>23</v>
      </c>
      <c r="C22" s="9" t="s">
        <v>28</v>
      </c>
      <c r="D22" s="11">
        <f t="shared" si="0"/>
        <v>-191262785.04999998</v>
      </c>
      <c r="E22" s="11"/>
      <c r="F22" s="11"/>
      <c r="G22" s="11"/>
      <c r="H22" s="11">
        <f>-199042691.6+7779906.55</f>
        <v>-191262785.04999998</v>
      </c>
      <c r="I22" s="11">
        <v>-176487600</v>
      </c>
      <c r="J22" s="11">
        <v>-145510400</v>
      </c>
    </row>
    <row r="23" spans="1:10" ht="78.75">
      <c r="A23" s="8" t="s">
        <v>29</v>
      </c>
      <c r="B23" s="9" t="s">
        <v>23</v>
      </c>
      <c r="C23" s="9" t="s">
        <v>30</v>
      </c>
      <c r="D23" s="11">
        <f t="shared" si="0"/>
        <v>192257791.00999999</v>
      </c>
      <c r="E23" s="10">
        <v>192257791.00999999</v>
      </c>
      <c r="F23" s="10"/>
      <c r="G23" s="10"/>
      <c r="H23" s="10"/>
      <c r="I23" s="10">
        <v>198091100</v>
      </c>
      <c r="J23" s="10">
        <v>177425800</v>
      </c>
    </row>
    <row r="24" spans="1:10" ht="66.75" customHeight="1">
      <c r="A24" s="12" t="s">
        <v>31</v>
      </c>
      <c r="B24" s="9" t="s">
        <v>23</v>
      </c>
      <c r="C24" s="9" t="s">
        <v>32</v>
      </c>
      <c r="D24" s="11">
        <f t="shared" si="0"/>
        <v>-6857200</v>
      </c>
      <c r="E24" s="11">
        <v>-1714300</v>
      </c>
      <c r="F24" s="11">
        <v>-1714300</v>
      </c>
      <c r="G24" s="11">
        <v>-1714300</v>
      </c>
      <c r="H24" s="11">
        <v>-1714300</v>
      </c>
      <c r="I24" s="11">
        <v>-6857200</v>
      </c>
      <c r="J24" s="11">
        <v>-3999800</v>
      </c>
    </row>
    <row r="25" spans="1:10" ht="101.25">
      <c r="A25" s="8" t="s">
        <v>33</v>
      </c>
      <c r="B25" s="9" t="s">
        <v>23</v>
      </c>
      <c r="C25" s="9" t="s">
        <v>34</v>
      </c>
      <c r="D25" s="11">
        <f t="shared" si="0"/>
        <v>-285774727.89999998</v>
      </c>
      <c r="E25" s="11"/>
      <c r="F25" s="11">
        <v>-81958680</v>
      </c>
      <c r="G25" s="11">
        <f>-191236920-12579127.9</f>
        <v>-203816047.90000001</v>
      </c>
      <c r="H25" s="11"/>
      <c r="I25" s="11">
        <v>-286855000</v>
      </c>
      <c r="J25" s="11">
        <v>-184440000</v>
      </c>
    </row>
    <row r="26" spans="1:10" ht="112.5">
      <c r="A26" s="8" t="s">
        <v>35</v>
      </c>
      <c r="B26" s="9" t="s">
        <v>36</v>
      </c>
      <c r="C26" s="9" t="s">
        <v>37</v>
      </c>
      <c r="D26" s="11">
        <f t="shared" si="0"/>
        <v>1438000</v>
      </c>
      <c r="E26" s="11">
        <v>359500</v>
      </c>
      <c r="F26" s="11">
        <v>359500</v>
      </c>
      <c r="G26" s="11">
        <v>359500</v>
      </c>
      <c r="H26" s="11">
        <v>359500</v>
      </c>
      <c r="I26" s="11">
        <v>950200</v>
      </c>
      <c r="J26" s="11">
        <v>40800</v>
      </c>
    </row>
    <row r="27" spans="1:10" ht="112.5">
      <c r="A27" s="8" t="s">
        <v>35</v>
      </c>
      <c r="B27" s="9" t="s">
        <v>23</v>
      </c>
      <c r="C27" s="9" t="s">
        <v>37</v>
      </c>
      <c r="D27" s="10">
        <f t="shared" si="0"/>
        <v>381900400</v>
      </c>
      <c r="E27" s="10">
        <v>94581900</v>
      </c>
      <c r="F27" s="10">
        <v>94581900</v>
      </c>
      <c r="G27" s="10">
        <v>94581900</v>
      </c>
      <c r="H27" s="10">
        <f>94581900+3572800</f>
        <v>98154700</v>
      </c>
      <c r="I27" s="10">
        <v>279049800</v>
      </c>
      <c r="J27" s="10">
        <v>242962900</v>
      </c>
    </row>
    <row r="28" spans="1:10" ht="112.5">
      <c r="A28" s="8" t="s">
        <v>38</v>
      </c>
      <c r="B28" s="9" t="s">
        <v>23</v>
      </c>
      <c r="C28" s="9" t="s">
        <v>39</v>
      </c>
      <c r="D28" s="11">
        <f t="shared" si="0"/>
        <v>-2000000</v>
      </c>
      <c r="E28" s="11">
        <v>-2000000</v>
      </c>
      <c r="F28" s="11"/>
      <c r="G28" s="11"/>
      <c r="H28" s="11"/>
      <c r="I28" s="11">
        <v>-2000000</v>
      </c>
      <c r="J28" s="11">
        <v>-2000000</v>
      </c>
    </row>
    <row r="29" spans="1:10" ht="135">
      <c r="A29" s="8" t="s">
        <v>40</v>
      </c>
      <c r="B29" s="9" t="s">
        <v>23</v>
      </c>
      <c r="C29" s="9" t="s">
        <v>41</v>
      </c>
      <c r="D29" s="10">
        <f t="shared" si="0"/>
        <v>2000000</v>
      </c>
      <c r="E29" s="10"/>
      <c r="F29" s="10"/>
      <c r="G29" s="10"/>
      <c r="H29" s="10">
        <v>2000000</v>
      </c>
      <c r="I29" s="10">
        <v>2000000</v>
      </c>
      <c r="J29" s="10">
        <v>2000000</v>
      </c>
    </row>
    <row r="30" spans="1:10">
      <c r="A30" s="7" t="s">
        <v>42</v>
      </c>
      <c r="B30" s="9"/>
      <c r="C30" s="9"/>
      <c r="D30" s="11">
        <f t="shared" ref="D30:J30" si="1">SUM(D20:D29)</f>
        <v>32569805.960000038</v>
      </c>
      <c r="E30" s="11">
        <f t="shared" si="1"/>
        <v>135224891.00999999</v>
      </c>
      <c r="F30" s="11">
        <f t="shared" si="1"/>
        <v>211783747.89999998</v>
      </c>
      <c r="G30" s="11">
        <f t="shared" si="1"/>
        <v>-110588947.90000001</v>
      </c>
      <c r="H30" s="11">
        <f t="shared" si="1"/>
        <v>-203849885.04999995</v>
      </c>
      <c r="I30" s="11">
        <f t="shared" si="1"/>
        <v>16000000</v>
      </c>
      <c r="J30" s="11">
        <f t="shared" si="1"/>
        <v>18000000</v>
      </c>
    </row>
    <row r="34" spans="2:2">
      <c r="B34" s="13"/>
    </row>
  </sheetData>
  <mergeCells count="11">
    <mergeCell ref="E17:H17"/>
    <mergeCell ref="G2:L2"/>
    <mergeCell ref="A15:A18"/>
    <mergeCell ref="B15:C15"/>
    <mergeCell ref="D15:H15"/>
    <mergeCell ref="B16:B18"/>
    <mergeCell ref="C16:C18"/>
    <mergeCell ref="D16:H16"/>
    <mergeCell ref="I16:I18"/>
    <mergeCell ref="J16:J18"/>
    <mergeCell ref="D17:D18"/>
  </mergeCells>
  <pageMargins left="0.78740157480314965" right="0" top="0" bottom="0" header="0" footer="0"/>
  <pageSetup paperSize="9" scale="8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 свод росп деф (11 июня)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2015-07-03T13:00:50Z</dcterms:modified>
</cp:coreProperties>
</file>