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elevskaiaIA\Documents\Документы\ОТЧЕТЫ ПО ПРОГРАММАМ\ГП\Отчет за 3 квартал 2024\"/>
    </mc:Choice>
  </mc:AlternateContent>
  <bookViews>
    <workbookView xWindow="0" yWindow="0" windowWidth="19200" windowHeight="10005"/>
  </bookViews>
  <sheets>
    <sheet name="Лист1" sheetId="1" r:id="rId1"/>
  </sheets>
  <definedNames>
    <definedName name="_xlnm.Print_Area" localSheetId="0">Лист1!$A$1:$V$49</definedName>
  </definedNames>
  <calcPr calcId="162913"/>
</workbook>
</file>

<file path=xl/calcChain.xml><?xml version="1.0" encoding="utf-8"?>
<calcChain xmlns="http://schemas.openxmlformats.org/spreadsheetml/2006/main">
  <c r="G48" i="1" l="1"/>
  <c r="F12" i="1" l="1"/>
  <c r="G12" i="1" s="1"/>
  <c r="E12" i="1"/>
  <c r="G31" i="1"/>
  <c r="G30" i="1"/>
  <c r="G19" i="1" l="1"/>
  <c r="G18" i="1"/>
  <c r="G32" i="1" l="1"/>
  <c r="G36" i="1" l="1"/>
  <c r="G34" i="1"/>
  <c r="G35" i="1"/>
  <c r="G7" i="1" l="1"/>
  <c r="F49" i="1" l="1"/>
  <c r="E49" i="1"/>
  <c r="F47" i="1"/>
  <c r="E47" i="1"/>
  <c r="F46" i="1"/>
  <c r="E46" i="1"/>
  <c r="G44" i="1" l="1"/>
  <c r="F48" i="1" l="1"/>
  <c r="F45" i="1" s="1"/>
  <c r="E48" i="1"/>
  <c r="E45" i="1" s="1"/>
  <c r="G45" i="1" s="1"/>
  <c r="F24" i="1" l="1"/>
  <c r="E24" i="1"/>
  <c r="G28" i="1"/>
  <c r="G24" i="1" l="1"/>
  <c r="F37" i="1" l="1"/>
  <c r="G47" i="1" l="1"/>
  <c r="F41" i="1"/>
  <c r="E41" i="1"/>
  <c r="E37" i="1"/>
  <c r="G41" i="1" l="1"/>
  <c r="G49" i="1"/>
  <c r="F33" i="1"/>
  <c r="E33" i="1"/>
  <c r="F20" i="1"/>
  <c r="E20" i="1"/>
  <c r="F16" i="1"/>
  <c r="G16" i="1" s="1"/>
  <c r="E16" i="1"/>
  <c r="F8" i="1"/>
  <c r="E8" i="1"/>
  <c r="F4" i="1"/>
  <c r="E4" i="1"/>
  <c r="G4" i="1" l="1"/>
  <c r="G33" i="1"/>
  <c r="G40" i="1"/>
  <c r="D28" i="1" l="1"/>
  <c r="D44" i="1"/>
  <c r="D49" i="1" s="1"/>
  <c r="D36" i="1"/>
  <c r="D40" i="1"/>
  <c r="G23" i="1"/>
  <c r="G11" i="1"/>
  <c r="G15" i="1"/>
  <c r="G10" i="1" l="1"/>
  <c r="G14" i="1"/>
  <c r="E29" i="1"/>
  <c r="F29" i="1"/>
  <c r="G29" i="1" l="1"/>
  <c r="G37" i="1"/>
  <c r="G20" i="1"/>
  <c r="G8" i="1"/>
</calcChain>
</file>

<file path=xl/sharedStrings.xml><?xml version="1.0" encoding="utf-8"?>
<sst xmlns="http://schemas.openxmlformats.org/spreadsheetml/2006/main" count="83" uniqueCount="45">
  <si>
    <t>Источники финансирования</t>
  </si>
  <si>
    <t>Всего по программе</t>
  </si>
  <si>
    <t>Всего по программам</t>
  </si>
  <si>
    <t>Итого по программам</t>
  </si>
  <si>
    <t>Бюджет автономного округа</t>
  </si>
  <si>
    <t>тыс. руб.</t>
  </si>
  <si>
    <t>%</t>
  </si>
  <si>
    <t>Ответственный исполнитель муниципальной программы</t>
  </si>
  <si>
    <t>Комитет культуры</t>
  </si>
  <si>
    <t>Управление по жилищно-коммунальному хозяйству</t>
  </si>
  <si>
    <t>Отдел по организации деятельности комиссий</t>
  </si>
  <si>
    <t>Муниципальное казенное учреждение «Управление гражданской защиты населения Березовского района»</t>
  </si>
  <si>
    <t xml:space="preserve">№                           </t>
  </si>
  <si>
    <t>Отдел транспорта</t>
  </si>
  <si>
    <t>Комитет по земельным ресурсам и управлению муниципальным имуществом</t>
  </si>
  <si>
    <t>Федеральный бюджет</t>
  </si>
  <si>
    <t>.</t>
  </si>
  <si>
    <t>Комитет по экономической политике</t>
  </si>
  <si>
    <t xml:space="preserve">Муниципальная программа городского поселения Березово 
</t>
  </si>
  <si>
    <t>Бюджет района</t>
  </si>
  <si>
    <t xml:space="preserve">Заключены муниципальные контракты на выполнение работ по содержанию и техническому обслуживанию пожарных гидрантов и на выполнение работ по устройству и содержанию противопожарных барьеров (противопожарные минерализованные полосы и разрывы)                                                                                                                                                                                 </t>
  </si>
  <si>
    <t>Бюджет поселений</t>
  </si>
  <si>
    <t>Объем фтнансирования на 2024 год                   (Уточненный план)            тыс. рублей</t>
  </si>
  <si>
    <t>Управление муниципальным имуществом городского поселения Березово</t>
  </si>
  <si>
    <t>Формирование комфортной потребительской среды в городском поселении Березово</t>
  </si>
  <si>
    <t xml:space="preserve">Формирование современной городской среды в городском поселении Березово
</t>
  </si>
  <si>
    <t>Благоустройство территории городского поселения Березово</t>
  </si>
  <si>
    <t>Современная транспортная система городского поселения Березово</t>
  </si>
  <si>
    <t>Защита населения и территории от чрезвычайных ситуаций, обеспечение пожарной безопасности в городском поселении Березово</t>
  </si>
  <si>
    <t xml:space="preserve">Профилактика правонарушений и обеспечение отдельных прав граждан в городском поселении Березово 
</t>
  </si>
  <si>
    <t>Жилищно-коммунальный комплекс городского поселения Березово</t>
  </si>
  <si>
    <t>Содействие занятости населения городского поселения Березово</t>
  </si>
  <si>
    <t>Развитие культуры в городском поселении Березово</t>
  </si>
  <si>
    <t>Выполняются работы по благоустройству парка по ул. Молодежная в пгт. Березово.</t>
  </si>
  <si>
    <t xml:space="preserve">Информация по итогам реализации  муниципальных программ городского поселения Березово за 3 квартал 2024 года
</t>
  </si>
  <si>
    <t>Результаты реализации программы за январь-сентябрь 2024 года</t>
  </si>
  <si>
    <r>
      <rPr>
        <sz val="12"/>
        <rFont val="Times New Roman"/>
        <family val="1"/>
        <charset val="204"/>
      </rPr>
      <t>Заключены договора на энергоснабжение,  на отпуск тепловой энергии, на содержание и текущий ремонт общего имущества многоквартирных домов, на выполнение кадастровых работ,на оказание услуг по оценке рыночной стоимости объектов, на ремонт системы отопления и водоснабжения в пгт. Березово, пер. Совхозный 14 б, на оказание услуг по замене газового оборудования в пгт. Березово</t>
    </r>
    <r>
      <rPr>
        <sz val="12"/>
        <color rgb="FFFF0000"/>
        <rFont val="Times New Roman"/>
        <family val="1"/>
        <charset val="204"/>
      </rPr>
      <t xml:space="preserve"> </t>
    </r>
    <r>
      <rPr>
        <sz val="12"/>
        <rFont val="Times New Roman"/>
        <family val="1"/>
        <charset val="204"/>
      </rPr>
      <t>ул. Шмидта 27, на ремонт жилого помещения в с. Теги, ул. Новая д.26, кв.1, на ремонт жилого помещения в д. Шайтанка ул. Путилова д.5, кв.2, договор на ремонт жилого помещения в пгт. Березово ул. Фокина д.33 кв.2. Заключен муниципальный контракт на поставку ассенизаторской вакуумной машины. Произведена оплата компенсации стоимости муниципального имущества в деле о банкротстве МУП ЖКХ (арбитражный суд ХМАО-Югры дело № А75-7232/2020 от 03.11.2023)</t>
    </r>
    <r>
      <rPr>
        <sz val="12"/>
        <color theme="1"/>
        <rFont val="Times New Roman"/>
        <family val="1"/>
        <charset val="204"/>
      </rPr>
      <t xml:space="preserve"> Оплачены расходы по вымороченным квартирам, нотариальные услуги, единый налоговый платеж, договор энергоснабжения.                                  </t>
    </r>
  </si>
  <si>
    <r>
      <rPr>
        <sz val="12"/>
        <color rgb="FFFF0000"/>
        <rFont val="Times New Roman"/>
        <family val="1"/>
        <charset val="204"/>
      </rPr>
      <t xml:space="preserve"> </t>
    </r>
    <r>
      <rPr>
        <sz val="12"/>
        <color theme="1"/>
        <rFont val="Times New Roman"/>
        <family val="1"/>
        <charset val="204"/>
      </rPr>
      <t>Членами добровольного народного формирования городского поселения Березово, совместно с сотрудниками ОМВД России по Березовскому району осуществлено 62 выхода по охране общественного порядка.</t>
    </r>
  </si>
  <si>
    <t>Организуются и проводятся мероприятия, направленные на продвижение товаров местных производителей на потребительском рынке городского поселения Березово. За 9 месяцев   2024 года в пгт. Березово организовано 6 ярмарок. Предоставлена субсидия Березовскому поселковому потребительскому обществу на возмещение части затрат (недополученных доходов), связанных с производством и реализацией хлеба в сельских населенных пунктах  (с .Теги, д. Шайтанка).</t>
  </si>
  <si>
    <t xml:space="preserve">На общественных и обязательных временных работах  за 9 месяцев 2024 года были задействованы безработные граждане в количестве  274 человека (на общественных работах – 218 человек, испытывающих трудности в работе – 7 человек, из числа малочисленных народов Севера – 34 человек, исправительные работы - 15 человек). </t>
  </si>
  <si>
    <t>Выполенны мероприятия по благоустройству детской площадки в д. Шайтанка.                                                                                                                                                   Произведена оплата: за уличное освещение, за услуги по энергосервисному контракту, поставку светодиодных светильников; ремонт уличного освещения; по накоплению и транспортировке твердых коммунальных отходов; по подвозу песка на новое кладбище пгт. Березово; по ликвидации несанкционированных свалок в пгт. Березово; по поставке перчаток, полипрпиленовых мешков, необходимых для проведения субботников по очистке территории; по ремонту подъездных путей к площадке ТКО; по устройству новогоднего городка; изготовлению "Купели"; демонтажу светодиодных украшений; по ликвидации несанкционированных свалок в пгт. Березово; по отлову, передержке животных без владельцев; по устройству тротуаров; по ремонту пешеходных мостов; по ремонту мемориала "Вечный Огонь"; по поставке баннеров; осуществлены расходы на обеспечение функций и полномочий  МКУ «Хозяйственно-эксплуатационная служба администрации городского поселения Березово».</t>
  </si>
  <si>
    <t>Исполнение на 30.09.2024</t>
  </si>
  <si>
    <t xml:space="preserve">Приобретены  расходные материалы для проведения мероприятий: проводы зимы; традиционный праздник обских угров "Вороний день" (пгт. Березово, с. Теги); Программа в рамках семинара ДПИ "Хошум Хот"; Традиционный праздник обских угров "Тыльщ поры"; Фронтальный диктант по хантыйскому и мансийскому языку;  Праздничный концерт, посвященный Дню Россиии "В моем сердце-Россия!"; Патриотический час, посвященный Дню России "Русь, Россия, Родина моя" с. Теги; Фестиваль самодеятельного творчества трудовых коллективов "Катюша"; Праздничные мероприятия, посвященные: 9 Мая ( пгт. Березово, д.Шайтанка, с.Теги); Турнир по боулингу для семей "Счастливы вместе"; Мероприятие, посвященное воспоминаниям о Великой Отечественной войне "Встреча трех поколений; Районный фестиваль молодежного творчества "Новое поколение", посвященный Дню Молодежи;  Фестиваль творчества "Один в один"; Фестиваль-конкурс для молодых пар "Бар молодоженов"; Турниры по боулингу и бильярду, забег с фонариками ко дню поселка.                                                                                                                                                                                                                                                                                                                                                                                                                                                                                  </t>
  </si>
  <si>
    <t>Произведена оплата за выполненые услуги, связанные с осуществлением регулярных перевозок пассажиров автомобильным транспортом  по регулируемым тарифам в границах пгт. Березово. Перевезено 3 166 человек, выполнено 1560 рейсов.Осуществлено зимнее содержание уличной дорожной сети в пгт. Березово. Произведена оплата по договору на оказание услуг по разработке технических паспортов автомобильных дорог городского поселения Березово. Произведена оплата по муниципаьному контракту  на выполнение работ по нанесению горизонтальной дорожной разметки на территории пгт. Березово.  Выполнены проектные работы и инженерные изыскания по реконструкции автомобильной дороги по ул. Чкалова в пгт. Березово.Заключен муниципальный контракт на выполнение работ по ремонту автомобильных дорог по ул. Астраханцева, ул. Сенькина пгт. Березово. Заключен договор на приобретение дорожных знаков.Выполнен ремонт автомобильных дорог по ул. Шнейдер, ул.Центральная в пгт. Березово. Произведена оплата по договору на оказание услуг по проведению негосударственной экспертизы в форме экспертной оценки достоверности определения сметной стоимости (ремонт дорог по ул. Астраханцева, ул. Сенькина в пгт. Березово).</t>
  </si>
  <si>
    <r>
      <t xml:space="preserve">Приобретен аварийно-технический запас: радиаторы 80 шт, муфты 40 шт., кран маевского- 5 шт, радиаторы аллюминиевые 56 шт для МУП "Теплосети Березово". Заключены контракты на выполнение работ по замене сетей теплоснабжения (ул. Астраханцева 62 до магазина "Сибирь" в пгт. Березово, заменено 1091,9 метров). Предоставлены субсидии на возмещение недополученных доходов, при оказании жилищно-коммунальных услуг, услуг бани населению по регулируемым ценам. Произведена оплата на погашение кредиторской задолженности за топливно-энергетические ресурсы МУП "Теплосети Березово",  оплата взносов за муниципальные квартиры в Югорский фонд капитального ремонта, за обследования технического состояния многоквартирных домов, проектно-сметную </t>
    </r>
    <r>
      <rPr>
        <sz val="12"/>
        <rFont val="Times New Roman"/>
        <family val="1"/>
        <charset val="204"/>
      </rPr>
      <t xml:space="preserve">документацию по сносу многоквартирных домов. Заключен муниципальный контракт  на проведение работ по замене трубопровода на территории ВОС. Закуплена и доставлена фурнитура для установки водоочистных фильтров. Изготовлены водоочистные фильтры для замены, произведена доставка 8 фильтров в пгт. Березово. Установлено 4 фильтра.Произведена оплата за приобретение и выкуп жилья по переселению граждан.     </t>
    </r>
    <r>
      <rPr>
        <sz val="12"/>
        <color rgb="FFFF0000"/>
        <rFont val="Times New Roman"/>
        <family val="1"/>
        <charset val="204"/>
      </rPr>
      <t xml:space="preserve">                                                                                                         </t>
    </r>
    <r>
      <rPr>
        <sz val="12"/>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</si>
</sst>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charset val="204"/>
      <scheme val="minor"/>
    </font>
    <font>
      <sz val="12"/>
      <color indexed="8"/>
      <name val="Calibri"/>
      <family val="2"/>
      <charset val="204"/>
    </font>
    <font>
      <sz val="10"/>
      <color indexed="8"/>
      <name val="Times New Roman"/>
      <family val="1"/>
      <charset val="204"/>
    </font>
    <font>
      <sz val="11"/>
      <color rgb="FF006100"/>
      <name val="Calibri"/>
      <family val="2"/>
      <charset val="204"/>
      <scheme val="minor"/>
    </font>
    <font>
      <sz val="12"/>
      <color indexed="8"/>
      <name val="Times New Roman"/>
      <family val="1"/>
      <charset val="204"/>
    </font>
    <font>
      <b/>
      <sz val="14"/>
      <color indexed="8"/>
      <name val="Times New Roman"/>
      <family val="1"/>
      <charset val="204"/>
    </font>
    <font>
      <sz val="14"/>
      <color indexed="8"/>
      <name val="Times New Roman"/>
      <family val="1"/>
      <charset val="204"/>
    </font>
    <font>
      <sz val="14"/>
      <name val="Times New Roman"/>
      <family val="1"/>
      <charset val="204"/>
    </font>
    <font>
      <b/>
      <sz val="12"/>
      <color indexed="8"/>
      <name val="Times New Roman"/>
      <family val="1"/>
      <charset val="204"/>
    </font>
    <font>
      <b/>
      <sz val="14"/>
      <name val="Times New Roman"/>
      <family val="1"/>
      <charset val="204"/>
    </font>
    <font>
      <b/>
      <sz val="18"/>
      <color theme="1"/>
      <name val="Calibri"/>
      <family val="2"/>
      <charset val="204"/>
      <scheme val="minor"/>
    </font>
    <font>
      <sz val="12"/>
      <color theme="1"/>
      <name val="Times New Roman"/>
      <family val="1"/>
      <charset val="204"/>
    </font>
    <font>
      <sz val="12"/>
      <name val="Times New Roman"/>
      <family val="1"/>
      <charset val="204"/>
    </font>
    <font>
      <sz val="12"/>
      <color rgb="FFFF0000"/>
      <name val="Times New Roman"/>
      <family val="1"/>
      <charset val="204"/>
    </font>
    <font>
      <sz val="12"/>
      <name val="Calibri"/>
      <family val="2"/>
      <charset val="204"/>
    </font>
    <font>
      <b/>
      <sz val="12"/>
      <color theme="1"/>
      <name val="Times New Roman"/>
      <family val="1"/>
      <charset val="204"/>
    </font>
    <font>
      <sz val="18"/>
      <color theme="1"/>
      <name val="Calibri"/>
      <family val="2"/>
      <charset val="204"/>
      <scheme val="minor"/>
    </font>
  </fonts>
  <fills count="4">
    <fill>
      <patternFill patternType="none"/>
    </fill>
    <fill>
      <patternFill patternType="gray125"/>
    </fill>
    <fill>
      <patternFill patternType="solid">
        <fgColor rgb="FFC6EFCE"/>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3" fillId="2" borderId="0" applyNumberFormat="0" applyBorder="0" applyAlignment="0" applyProtection="0"/>
  </cellStyleXfs>
  <cellXfs count="128">
    <xf numFmtId="0" fontId="0" fillId="0" borderId="0" xfId="0"/>
    <xf numFmtId="0" fontId="0" fillId="3" borderId="0" xfId="0" applyFill="1"/>
    <xf numFmtId="0" fontId="1" fillId="3" borderId="0" xfId="0" applyFont="1" applyFill="1"/>
    <xf numFmtId="0" fontId="0" fillId="3" borderId="0" xfId="0" applyFill="1" applyBorder="1"/>
    <xf numFmtId="0" fontId="4" fillId="3" borderId="3" xfId="0" applyFont="1" applyFill="1" applyBorder="1" applyAlignment="1">
      <alignment horizontal="center" vertical="top" wrapText="1"/>
    </xf>
    <xf numFmtId="0" fontId="4" fillId="3" borderId="1" xfId="0" applyFont="1" applyFill="1" applyBorder="1" applyAlignment="1">
      <alignment horizontal="center" vertical="top" wrapText="1"/>
    </xf>
    <xf numFmtId="0" fontId="1" fillId="3" borderId="0" xfId="0" applyFont="1" applyFill="1" applyBorder="1"/>
    <xf numFmtId="0" fontId="3" fillId="3" borderId="0" xfId="1" applyFill="1"/>
    <xf numFmtId="0" fontId="2" fillId="3" borderId="0" xfId="0" applyFont="1" applyFill="1" applyAlignment="1">
      <alignment horizontal="center" wrapText="1"/>
    </xf>
    <xf numFmtId="0" fontId="8" fillId="3" borderId="2" xfId="0" applyFont="1" applyFill="1" applyBorder="1" applyAlignment="1">
      <alignment horizontal="center" vertical="center" wrapText="1"/>
    </xf>
    <xf numFmtId="164" fontId="15" fillId="3" borderId="2" xfId="0" applyNumberFormat="1" applyFont="1" applyFill="1" applyBorder="1" applyAlignment="1">
      <alignment horizontal="center" vertical="center"/>
    </xf>
    <xf numFmtId="2" fontId="8" fillId="3" borderId="25"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xf>
    <xf numFmtId="164" fontId="8" fillId="3" borderId="1" xfId="0" applyNumberFormat="1" applyFont="1" applyFill="1" applyBorder="1" applyAlignment="1">
      <alignment horizontal="center" vertical="center" wrapText="1"/>
    </xf>
    <xf numFmtId="2" fontId="8" fillId="3" borderId="27" xfId="0" applyNumberFormat="1" applyFont="1" applyFill="1" applyBorder="1" applyAlignment="1">
      <alignment horizontal="center" vertical="center" wrapText="1"/>
    </xf>
    <xf numFmtId="4" fontId="16" fillId="3" borderId="0" xfId="0" applyNumberFormat="1" applyFont="1" applyFill="1"/>
    <xf numFmtId="0" fontId="0" fillId="3" borderId="0" xfId="0" applyFill="1" applyAlignment="1">
      <alignment vertical="center"/>
    </xf>
    <xf numFmtId="0" fontId="8" fillId="3" borderId="2" xfId="0" applyFont="1" applyFill="1" applyBorder="1" applyAlignment="1">
      <alignment vertical="center" wrapText="1"/>
    </xf>
    <xf numFmtId="164" fontId="5" fillId="3" borderId="2" xfId="0" applyNumberFormat="1" applyFont="1" applyFill="1" applyBorder="1" applyAlignment="1">
      <alignment horizontal="center" vertical="center" wrapText="1"/>
    </xf>
    <xf numFmtId="2" fontId="5" fillId="3" borderId="2" xfId="0" applyNumberFormat="1" applyFont="1" applyFill="1" applyBorder="1" applyAlignment="1">
      <alignment horizontal="center" vertical="center" wrapText="1"/>
    </xf>
    <xf numFmtId="0" fontId="4" fillId="3" borderId="1" xfId="0" applyFont="1" applyFill="1" applyBorder="1" applyAlignment="1">
      <alignment vertical="center" wrapText="1"/>
    </xf>
    <xf numFmtId="164" fontId="6" fillId="3" borderId="1" xfId="0" applyNumberFormat="1" applyFont="1" applyFill="1" applyBorder="1" applyAlignment="1">
      <alignment horizontal="center" vertical="center" wrapText="1"/>
    </xf>
    <xf numFmtId="2" fontId="6" fillId="3" borderId="1" xfId="0" applyNumberFormat="1" applyFont="1" applyFill="1" applyBorder="1" applyAlignment="1">
      <alignment horizontal="center" vertical="center" wrapText="1"/>
    </xf>
    <xf numFmtId="164" fontId="7" fillId="3" borderId="1" xfId="0" applyNumberFormat="1" applyFont="1" applyFill="1" applyBorder="1" applyAlignment="1">
      <alignment horizontal="center" vertical="center"/>
    </xf>
    <xf numFmtId="0" fontId="4" fillId="3" borderId="3" xfId="0" applyFont="1" applyFill="1" applyBorder="1" applyAlignment="1">
      <alignment vertical="center" wrapText="1"/>
    </xf>
    <xf numFmtId="164" fontId="7" fillId="3" borderId="3" xfId="0" applyNumberFormat="1" applyFont="1" applyFill="1" applyBorder="1" applyAlignment="1">
      <alignment horizontal="center" vertical="top"/>
    </xf>
    <xf numFmtId="164" fontId="6" fillId="3" borderId="3" xfId="0" applyNumberFormat="1" applyFont="1" applyFill="1" applyBorder="1" applyAlignment="1">
      <alignment horizontal="center" vertical="top" wrapText="1"/>
    </xf>
    <xf numFmtId="2" fontId="6" fillId="3" borderId="3" xfId="0" applyNumberFormat="1" applyFont="1" applyFill="1" applyBorder="1" applyAlignment="1">
      <alignment horizontal="center" vertical="top" wrapText="1"/>
    </xf>
    <xf numFmtId="2" fontId="5" fillId="3" borderId="25" xfId="0" applyNumberFormat="1" applyFont="1" applyFill="1" applyBorder="1" applyAlignment="1">
      <alignment horizontal="center" vertical="center" wrapText="1"/>
    </xf>
    <xf numFmtId="2" fontId="6" fillId="3" borderId="27" xfId="0" applyNumberFormat="1" applyFont="1" applyFill="1" applyBorder="1" applyAlignment="1">
      <alignment horizontal="center" vertical="center" wrapText="1"/>
    </xf>
    <xf numFmtId="0" fontId="4" fillId="3" borderId="4" xfId="0" applyFont="1" applyFill="1" applyBorder="1" applyAlignment="1">
      <alignment vertical="center" wrapText="1"/>
    </xf>
    <xf numFmtId="164" fontId="6" fillId="3" borderId="4" xfId="0" applyNumberFormat="1" applyFont="1" applyFill="1" applyBorder="1" applyAlignment="1">
      <alignment horizontal="center" vertical="top" wrapText="1"/>
    </xf>
    <xf numFmtId="2" fontId="6" fillId="3" borderId="28" xfId="0" applyNumberFormat="1" applyFont="1" applyFill="1" applyBorder="1" applyAlignment="1">
      <alignment horizontal="center" vertical="top" wrapText="1"/>
    </xf>
    <xf numFmtId="0" fontId="8" fillId="3" borderId="13" xfId="0" applyFont="1" applyFill="1" applyBorder="1" applyAlignment="1">
      <alignment vertical="center" wrapText="1"/>
    </xf>
    <xf numFmtId="164" fontId="5" fillId="3" borderId="13" xfId="0" applyNumberFormat="1" applyFont="1" applyFill="1" applyBorder="1" applyAlignment="1">
      <alignment horizontal="center" vertical="center" wrapText="1"/>
    </xf>
    <xf numFmtId="2" fontId="5" fillId="3" borderId="13" xfId="0" applyNumberFormat="1"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164" fontId="7" fillId="3" borderId="10" xfId="0" applyNumberFormat="1" applyFont="1" applyFill="1" applyBorder="1" applyAlignment="1">
      <alignment horizontal="center" vertical="center"/>
    </xf>
    <xf numFmtId="0" fontId="4" fillId="3" borderId="6" xfId="0" applyFont="1" applyFill="1" applyBorder="1" applyAlignment="1">
      <alignment vertical="center" wrapText="1"/>
    </xf>
    <xf numFmtId="164" fontId="7" fillId="3" borderId="8" xfId="0" applyNumberFormat="1" applyFont="1" applyFill="1" applyBorder="1" applyAlignment="1">
      <alignment horizontal="center" vertical="top"/>
    </xf>
    <xf numFmtId="164" fontId="6" fillId="3" borderId="8" xfId="0" applyNumberFormat="1" applyFont="1" applyFill="1" applyBorder="1" applyAlignment="1">
      <alignment horizontal="center" vertical="top" wrapText="1"/>
    </xf>
    <xf numFmtId="2" fontId="6" fillId="3" borderId="8" xfId="0" applyNumberFormat="1" applyFont="1" applyFill="1" applyBorder="1" applyAlignment="1">
      <alignment horizontal="center" vertical="top" wrapText="1"/>
    </xf>
    <xf numFmtId="164" fontId="7" fillId="3" borderId="4" xfId="0" applyNumberFormat="1" applyFont="1" applyFill="1" applyBorder="1" applyAlignment="1">
      <alignment horizontal="center" vertical="center"/>
    </xf>
    <xf numFmtId="164" fontId="6" fillId="3" borderId="12" xfId="0" applyNumberFormat="1" applyFont="1" applyFill="1" applyBorder="1" applyAlignment="1">
      <alignment horizontal="center" vertical="center" wrapText="1"/>
    </xf>
    <xf numFmtId="164" fontId="7" fillId="3" borderId="1" xfId="0" applyNumberFormat="1" applyFont="1" applyFill="1" applyBorder="1" applyAlignment="1">
      <alignment horizontal="center" vertical="center" wrapText="1"/>
    </xf>
    <xf numFmtId="164" fontId="6" fillId="3" borderId="3" xfId="0" applyNumberFormat="1" applyFont="1" applyFill="1" applyBorder="1" applyAlignment="1">
      <alignment horizontal="center" vertical="center" wrapText="1"/>
    </xf>
    <xf numFmtId="2" fontId="6" fillId="3" borderId="3" xfId="0" applyNumberFormat="1" applyFont="1" applyFill="1" applyBorder="1" applyAlignment="1">
      <alignment horizontal="center" vertical="center" wrapText="1"/>
    </xf>
    <xf numFmtId="164" fontId="7" fillId="3" borderId="0" xfId="0" applyNumberFormat="1" applyFont="1" applyFill="1" applyBorder="1" applyAlignment="1">
      <alignment horizontal="center" vertical="center"/>
    </xf>
    <xf numFmtId="2" fontId="6" fillId="3" borderId="4" xfId="0" applyNumberFormat="1" applyFont="1" applyFill="1" applyBorder="1" applyAlignment="1">
      <alignment horizontal="center" vertical="center" wrapText="1"/>
    </xf>
    <xf numFmtId="164" fontId="7" fillId="3" borderId="11" xfId="0" applyNumberFormat="1" applyFont="1" applyFill="1" applyBorder="1" applyAlignment="1">
      <alignment horizontal="center" vertical="top"/>
    </xf>
    <xf numFmtId="164" fontId="9" fillId="3" borderId="13" xfId="0" applyNumberFormat="1" applyFont="1" applyFill="1" applyBorder="1" applyAlignment="1">
      <alignment horizontal="center" vertical="center" wrapText="1"/>
    </xf>
    <xf numFmtId="0" fontId="0" fillId="3" borderId="16" xfId="0" applyFill="1" applyBorder="1"/>
    <xf numFmtId="0" fontId="0" fillId="3" borderId="11" xfId="0" applyFill="1" applyBorder="1"/>
    <xf numFmtId="164" fontId="16" fillId="3" borderId="0" xfId="0" applyNumberFormat="1" applyFont="1" applyFill="1"/>
    <xf numFmtId="0" fontId="16" fillId="3" borderId="0" xfId="0" applyFont="1" applyFill="1"/>
    <xf numFmtId="4" fontId="10" fillId="3" borderId="0" xfId="0" applyNumberFormat="1" applyFont="1" applyFill="1"/>
    <xf numFmtId="164" fontId="7" fillId="3" borderId="8" xfId="0" applyNumberFormat="1" applyFont="1" applyFill="1" applyBorder="1" applyAlignment="1">
      <alignment horizontal="center" vertical="top" wrapText="1"/>
    </xf>
    <xf numFmtId="2" fontId="6" fillId="3" borderId="4" xfId="0" applyNumberFormat="1" applyFont="1" applyFill="1" applyBorder="1" applyAlignment="1">
      <alignment horizontal="center" vertical="top" wrapText="1"/>
    </xf>
    <xf numFmtId="164" fontId="7" fillId="3" borderId="6" xfId="0" applyNumberFormat="1" applyFont="1" applyFill="1" applyBorder="1" applyAlignment="1">
      <alignment horizontal="center" vertical="top"/>
    </xf>
    <xf numFmtId="164" fontId="6" fillId="3" borderId="6" xfId="0" applyNumberFormat="1" applyFont="1" applyFill="1" applyBorder="1" applyAlignment="1">
      <alignment horizontal="center" vertical="top" wrapText="1"/>
    </xf>
    <xf numFmtId="2" fontId="6" fillId="3" borderId="6" xfId="0" applyNumberFormat="1" applyFont="1" applyFill="1" applyBorder="1" applyAlignment="1">
      <alignment horizontal="center" vertical="top" wrapText="1"/>
    </xf>
    <xf numFmtId="164" fontId="7" fillId="3" borderId="4" xfId="0" applyNumberFormat="1" applyFont="1" applyFill="1" applyBorder="1" applyAlignment="1">
      <alignment horizontal="center" vertical="center" wrapText="1"/>
    </xf>
    <xf numFmtId="0" fontId="8" fillId="3" borderId="2" xfId="0" applyFont="1" applyFill="1" applyBorder="1" applyAlignment="1">
      <alignment horizontal="left" vertical="center" wrapText="1"/>
    </xf>
    <xf numFmtId="164" fontId="9" fillId="3" borderId="2"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164" fontId="7" fillId="3" borderId="13" xfId="0" applyNumberFormat="1" applyFont="1" applyFill="1" applyBorder="1" applyAlignment="1">
      <alignment horizontal="center" vertical="center"/>
    </xf>
    <xf numFmtId="164" fontId="6" fillId="3" borderId="13" xfId="0" applyNumberFormat="1" applyFont="1" applyFill="1" applyBorder="1" applyAlignment="1">
      <alignment horizontal="center" vertical="center" wrapText="1"/>
    </xf>
    <xf numFmtId="2" fontId="6" fillId="3" borderId="13" xfId="0" applyNumberFormat="1" applyFont="1" applyFill="1" applyBorder="1" applyAlignment="1">
      <alignment horizontal="center" vertical="center" wrapText="1"/>
    </xf>
    <xf numFmtId="0" fontId="8" fillId="0" borderId="2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1" xfId="0" applyFont="1" applyFill="1" applyBorder="1" applyAlignment="1">
      <alignment horizontal="center" vertical="center"/>
    </xf>
    <xf numFmtId="0" fontId="0" fillId="3" borderId="26" xfId="0" applyFill="1" applyBorder="1" applyAlignment="1">
      <alignment horizontal="center"/>
    </xf>
    <xf numFmtId="0" fontId="0" fillId="3" borderId="1" xfId="0" applyFill="1" applyBorder="1" applyAlignment="1">
      <alignment horizontal="center"/>
    </xf>
    <xf numFmtId="0" fontId="0" fillId="3" borderId="27" xfId="0" applyFill="1" applyBorder="1" applyAlignment="1">
      <alignment horizontal="center"/>
    </xf>
    <xf numFmtId="0" fontId="11" fillId="3" borderId="20" xfId="0" applyFont="1" applyFill="1" applyBorder="1" applyAlignment="1">
      <alignment vertical="top" wrapText="1"/>
    </xf>
    <xf numFmtId="0" fontId="11" fillId="3" borderId="0" xfId="0" applyFont="1" applyFill="1" applyBorder="1" applyAlignment="1">
      <alignment vertical="top" wrapText="1"/>
    </xf>
    <xf numFmtId="0" fontId="11" fillId="3" borderId="21" xfId="0" applyFont="1" applyFill="1" applyBorder="1" applyAlignment="1">
      <alignment vertical="top" wrapText="1"/>
    </xf>
    <xf numFmtId="0" fontId="11" fillId="3" borderId="18" xfId="0" applyFont="1" applyFill="1" applyBorder="1" applyAlignment="1">
      <alignment vertical="top" wrapText="1"/>
    </xf>
    <xf numFmtId="0" fontId="11" fillId="3" borderId="11" xfId="0" applyFont="1" applyFill="1" applyBorder="1" applyAlignment="1">
      <alignment vertical="top" wrapText="1"/>
    </xf>
    <xf numFmtId="0" fontId="11" fillId="3" borderId="19" xfId="0" applyFont="1" applyFill="1" applyBorder="1" applyAlignment="1">
      <alignment vertical="top" wrapText="1"/>
    </xf>
    <xf numFmtId="0" fontId="12" fillId="3" borderId="15" xfId="0" applyFont="1" applyFill="1" applyBorder="1" applyAlignment="1">
      <alignment vertical="top" wrapText="1"/>
    </xf>
    <xf numFmtId="0" fontId="11" fillId="3" borderId="16" xfId="0" applyFont="1" applyFill="1" applyBorder="1" applyAlignment="1">
      <alignment vertical="top" wrapText="1"/>
    </xf>
    <xf numFmtId="0" fontId="11" fillId="3" borderId="17" xfId="0" applyFont="1" applyFill="1" applyBorder="1" applyAlignment="1">
      <alignment vertical="top" wrapText="1"/>
    </xf>
    <xf numFmtId="0" fontId="11" fillId="3" borderId="15"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20" xfId="0" applyFont="1" applyFill="1" applyBorder="1" applyAlignment="1">
      <alignment horizontal="left" vertical="top" wrapText="1"/>
    </xf>
    <xf numFmtId="0" fontId="11" fillId="3" borderId="0"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3" borderId="18"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3" borderId="19" xfId="0" applyFont="1" applyFill="1" applyBorder="1" applyAlignment="1">
      <alignment horizontal="left" vertical="top" wrapText="1"/>
    </xf>
    <xf numFmtId="0" fontId="11" fillId="3" borderId="15" xfId="0" applyFont="1" applyFill="1" applyBorder="1" applyAlignment="1">
      <alignment vertical="top" wrapText="1"/>
    </xf>
    <xf numFmtId="0" fontId="1" fillId="3" borderId="14" xfId="0" applyFont="1" applyFill="1" applyBorder="1" applyAlignment="1">
      <alignment horizontal="center" vertical="top"/>
    </xf>
    <xf numFmtId="0" fontId="1" fillId="3" borderId="7" xfId="0" applyFont="1" applyFill="1" applyBorder="1" applyAlignment="1">
      <alignment horizontal="center" vertical="top"/>
    </xf>
    <xf numFmtId="0" fontId="6" fillId="3" borderId="5" xfId="0" applyFont="1" applyFill="1" applyBorder="1" applyAlignment="1">
      <alignment horizontal="center" vertical="top" wrapText="1"/>
    </xf>
    <xf numFmtId="0" fontId="6" fillId="3" borderId="8" xfId="0" applyFont="1" applyFill="1" applyBorder="1" applyAlignment="1">
      <alignment horizontal="center" vertical="top" wrapText="1"/>
    </xf>
    <xf numFmtId="0" fontId="1" fillId="3" borderId="9" xfId="0" applyFont="1" applyFill="1" applyBorder="1" applyAlignment="1">
      <alignment horizontal="center" vertical="top"/>
    </xf>
    <xf numFmtId="0" fontId="6" fillId="3" borderId="6" xfId="0" applyFont="1" applyFill="1" applyBorder="1" applyAlignment="1">
      <alignment horizontal="center" vertical="top" wrapText="1"/>
    </xf>
    <xf numFmtId="0" fontId="14" fillId="3" borderId="7" xfId="0" applyFont="1" applyFill="1" applyBorder="1" applyAlignment="1">
      <alignment horizontal="center" vertical="top"/>
    </xf>
    <xf numFmtId="0" fontId="14" fillId="3" borderId="9" xfId="0" applyFont="1" applyFill="1" applyBorder="1" applyAlignment="1">
      <alignment horizontal="center" vertical="top"/>
    </xf>
    <xf numFmtId="0" fontId="7" fillId="3" borderId="5"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6" xfId="0" applyFont="1" applyFill="1" applyBorder="1" applyAlignment="1">
      <alignment horizontal="center" vertical="top" wrapText="1"/>
    </xf>
    <xf numFmtId="49" fontId="10" fillId="3" borderId="0" xfId="0" applyNumberFormat="1" applyFont="1" applyFill="1" applyBorder="1" applyAlignment="1">
      <alignment horizontal="center" wrapText="1"/>
    </xf>
    <xf numFmtId="0" fontId="5" fillId="3" borderId="15" xfId="0" applyFont="1" applyFill="1" applyBorder="1" applyAlignment="1">
      <alignment horizontal="center" vertical="top" wrapText="1"/>
    </xf>
    <xf numFmtId="0" fontId="5" fillId="3" borderId="16" xfId="0" applyFont="1" applyFill="1" applyBorder="1" applyAlignment="1">
      <alignment horizontal="center" vertical="top" wrapText="1"/>
    </xf>
    <xf numFmtId="0" fontId="5" fillId="3" borderId="17" xfId="0" applyFont="1" applyFill="1" applyBorder="1" applyAlignment="1">
      <alignment horizontal="center" vertical="top" wrapText="1"/>
    </xf>
    <xf numFmtId="0" fontId="5" fillId="3" borderId="18"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3" borderId="19" xfId="0" applyFont="1" applyFill="1" applyBorder="1" applyAlignment="1">
      <alignment horizontal="center" vertical="top" wrapText="1"/>
    </xf>
    <xf numFmtId="0" fontId="4" fillId="3" borderId="15" xfId="0" applyFont="1" applyFill="1" applyBorder="1" applyAlignment="1">
      <alignment vertical="top" wrapText="1"/>
    </xf>
    <xf numFmtId="0" fontId="4" fillId="3" borderId="16" xfId="0" applyFont="1" applyFill="1" applyBorder="1" applyAlignment="1">
      <alignment vertical="top" wrapText="1"/>
    </xf>
    <xf numFmtId="0" fontId="4" fillId="3" borderId="17" xfId="0" applyFont="1" applyFill="1" applyBorder="1" applyAlignment="1">
      <alignment vertical="top" wrapText="1"/>
    </xf>
    <xf numFmtId="0" fontId="4" fillId="3" borderId="20" xfId="0" applyFont="1" applyFill="1" applyBorder="1" applyAlignment="1">
      <alignment vertical="top" wrapText="1"/>
    </xf>
    <xf numFmtId="0" fontId="4" fillId="3" borderId="0" xfId="0" applyFont="1" applyFill="1" applyBorder="1" applyAlignment="1">
      <alignment vertical="top" wrapText="1"/>
    </xf>
    <xf numFmtId="0" fontId="4" fillId="3" borderId="21" xfId="0" applyFont="1" applyFill="1" applyBorder="1" applyAlignment="1">
      <alignment vertical="top" wrapText="1"/>
    </xf>
    <xf numFmtId="0" fontId="4" fillId="3" borderId="18" xfId="0" applyFont="1" applyFill="1" applyBorder="1" applyAlignment="1">
      <alignment vertical="top" wrapText="1"/>
    </xf>
    <xf numFmtId="0" fontId="4" fillId="3" borderId="11" xfId="0" applyFont="1" applyFill="1" applyBorder="1" applyAlignment="1">
      <alignment vertical="top" wrapText="1"/>
    </xf>
    <xf numFmtId="0" fontId="4" fillId="3" borderId="19" xfId="0" applyFont="1" applyFill="1" applyBorder="1" applyAlignment="1">
      <alignment vertical="top" wrapText="1"/>
    </xf>
    <xf numFmtId="0" fontId="4" fillId="3" borderId="22" xfId="0" applyFont="1" applyFill="1" applyBorder="1" applyAlignment="1">
      <alignment horizontal="center" vertical="top" wrapText="1"/>
    </xf>
    <xf numFmtId="0" fontId="4" fillId="3" borderId="23" xfId="0" applyFont="1" applyFill="1" applyBorder="1" applyAlignment="1">
      <alignment horizontal="center" vertical="top" wrapText="1"/>
    </xf>
    <xf numFmtId="0" fontId="4" fillId="3" borderId="5" xfId="0" applyFont="1" applyFill="1" applyBorder="1" applyAlignment="1">
      <alignment horizontal="center" vertical="top" wrapText="1"/>
    </xf>
    <xf numFmtId="0" fontId="4" fillId="3" borderId="6" xfId="0" applyFont="1" applyFill="1" applyBorder="1" applyAlignment="1">
      <alignment horizontal="center" vertical="top" wrapText="1"/>
    </xf>
    <xf numFmtId="0" fontId="1" fillId="3" borderId="14" xfId="0" applyFont="1" applyFill="1" applyBorder="1" applyAlignment="1">
      <alignment horizontal="left" vertical="top" indent="1"/>
    </xf>
    <xf numFmtId="0" fontId="1" fillId="3" borderId="9" xfId="0" applyFont="1" applyFill="1" applyBorder="1" applyAlignment="1">
      <alignment horizontal="left" vertical="top" indent="1"/>
    </xf>
  </cellXfs>
  <cellStyles count="2">
    <cellStyle name="Обычный" xfId="0" builtinId="0"/>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72"/>
  <sheetViews>
    <sheetView tabSelected="1" view="pageBreakPreview" topLeftCell="A40" zoomScale="70" zoomScaleNormal="100" zoomScaleSheetLayoutView="70" workbookViewId="0">
      <selection activeCell="M24" sqref="M24:V28"/>
    </sheetView>
  </sheetViews>
  <sheetFormatPr defaultRowHeight="15" x14ac:dyDescent="0.25"/>
  <cols>
    <col min="1" max="1" width="5.7109375" customWidth="1"/>
    <col min="2" max="2" width="29.42578125" style="1" customWidth="1"/>
    <col min="3" max="3" width="26.7109375" style="1" customWidth="1"/>
    <col min="4" max="4" width="23.28515625" style="17" customWidth="1"/>
    <col min="5" max="5" width="23.140625" style="1" customWidth="1"/>
    <col min="6" max="6" width="18.85546875" style="1" customWidth="1"/>
    <col min="7" max="7" width="14.5703125" style="1" customWidth="1"/>
    <col min="8" max="8" width="0.140625" style="1" hidden="1" customWidth="1"/>
    <col min="9" max="12" width="9.140625" style="1" hidden="1" customWidth="1"/>
    <col min="13" max="15" width="9.140625" style="1"/>
    <col min="16" max="16" width="9.140625" style="1" customWidth="1"/>
    <col min="17" max="18" width="9.140625" style="1"/>
    <col min="19" max="19" width="9.140625" style="1" customWidth="1"/>
    <col min="20" max="20" width="9.140625" style="1"/>
    <col min="21" max="21" width="13.140625" style="1" customWidth="1"/>
    <col min="22" max="22" width="1.85546875" style="1" customWidth="1"/>
    <col min="23" max="31" width="9.140625" style="1"/>
  </cols>
  <sheetData>
    <row r="1" spans="1:76" s="1" customFormat="1" ht="24" customHeight="1" thickBot="1" x14ac:dyDescent="0.4">
      <c r="A1" s="106" t="s">
        <v>34</v>
      </c>
      <c r="B1" s="106"/>
      <c r="C1" s="106"/>
      <c r="D1" s="106"/>
      <c r="E1" s="106"/>
      <c r="F1" s="106"/>
      <c r="G1" s="106"/>
      <c r="H1" s="106"/>
      <c r="I1" s="106"/>
      <c r="J1" s="106"/>
      <c r="K1" s="106"/>
      <c r="L1" s="106"/>
      <c r="M1" s="106"/>
      <c r="N1" s="106"/>
      <c r="O1" s="106"/>
      <c r="P1" s="106"/>
      <c r="Q1" s="106"/>
      <c r="R1" s="106"/>
      <c r="S1" s="106"/>
      <c r="T1" s="106"/>
      <c r="U1" s="106"/>
    </row>
    <row r="2" spans="1:76" s="1" customFormat="1" ht="47.25" customHeight="1" x14ac:dyDescent="0.25">
      <c r="A2" s="126" t="s">
        <v>12</v>
      </c>
      <c r="B2" s="124" t="s">
        <v>18</v>
      </c>
      <c r="C2" s="124" t="s">
        <v>7</v>
      </c>
      <c r="D2" s="124" t="s">
        <v>0</v>
      </c>
      <c r="E2" s="124" t="s">
        <v>22</v>
      </c>
      <c r="F2" s="122" t="s">
        <v>41</v>
      </c>
      <c r="G2" s="123"/>
      <c r="H2" s="2"/>
      <c r="I2" s="2"/>
      <c r="J2" s="2"/>
      <c r="K2" s="2"/>
      <c r="L2" s="2"/>
      <c r="M2" s="107" t="s">
        <v>35</v>
      </c>
      <c r="N2" s="108"/>
      <c r="O2" s="108"/>
      <c r="P2" s="108"/>
      <c r="Q2" s="108"/>
      <c r="R2" s="108"/>
      <c r="S2" s="108"/>
      <c r="T2" s="108"/>
      <c r="U2" s="108"/>
      <c r="V2" s="109"/>
      <c r="W2" s="3"/>
    </row>
    <row r="3" spans="1:76" s="1" customFormat="1" ht="35.25" customHeight="1" thickBot="1" x14ac:dyDescent="0.3">
      <c r="A3" s="127"/>
      <c r="B3" s="125"/>
      <c r="C3" s="125"/>
      <c r="D3" s="125"/>
      <c r="E3" s="125"/>
      <c r="F3" s="4" t="s">
        <v>5</v>
      </c>
      <c r="G3" s="5" t="s">
        <v>6</v>
      </c>
      <c r="H3" s="6"/>
      <c r="I3" s="6"/>
      <c r="J3" s="6"/>
      <c r="K3" s="6"/>
      <c r="L3" s="6"/>
      <c r="M3" s="110"/>
      <c r="N3" s="111"/>
      <c r="O3" s="111"/>
      <c r="P3" s="111"/>
      <c r="Q3" s="111"/>
      <c r="R3" s="111"/>
      <c r="S3" s="111"/>
      <c r="T3" s="111"/>
      <c r="U3" s="111"/>
      <c r="V3" s="112"/>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row>
    <row r="4" spans="1:76" s="1" customFormat="1" ht="23.25" customHeight="1" x14ac:dyDescent="0.25">
      <c r="A4" s="95">
        <v>1</v>
      </c>
      <c r="B4" s="97" t="s">
        <v>32</v>
      </c>
      <c r="C4" s="97" t="s">
        <v>8</v>
      </c>
      <c r="D4" s="18" t="s">
        <v>1</v>
      </c>
      <c r="E4" s="19">
        <f>E5+E6+E7</f>
        <v>1136</v>
      </c>
      <c r="F4" s="19">
        <f>F5+F6+F7</f>
        <v>986</v>
      </c>
      <c r="G4" s="20">
        <f>F4/E4*100</f>
        <v>86.795774647887328</v>
      </c>
      <c r="H4" s="2"/>
      <c r="I4" s="2"/>
      <c r="J4" s="2"/>
      <c r="K4" s="2"/>
      <c r="L4" s="2"/>
      <c r="M4" s="113" t="s">
        <v>42</v>
      </c>
      <c r="N4" s="114"/>
      <c r="O4" s="114"/>
      <c r="P4" s="114"/>
      <c r="Q4" s="114"/>
      <c r="R4" s="114"/>
      <c r="S4" s="114"/>
      <c r="T4" s="114"/>
      <c r="U4" s="114"/>
      <c r="V4" s="115"/>
      <c r="W4" s="3"/>
    </row>
    <row r="5" spans="1:76" s="1" customFormat="1" ht="25.5" customHeight="1" x14ac:dyDescent="0.25">
      <c r="A5" s="96"/>
      <c r="B5" s="98"/>
      <c r="C5" s="98"/>
      <c r="D5" s="21" t="s">
        <v>15</v>
      </c>
      <c r="E5" s="22">
        <v>0</v>
      </c>
      <c r="F5" s="22">
        <v>0</v>
      </c>
      <c r="G5" s="23">
        <v>0</v>
      </c>
      <c r="H5" s="2"/>
      <c r="I5" s="2"/>
      <c r="J5" s="2"/>
      <c r="K5" s="2"/>
      <c r="L5" s="2"/>
      <c r="M5" s="116"/>
      <c r="N5" s="117"/>
      <c r="O5" s="117"/>
      <c r="P5" s="117"/>
      <c r="Q5" s="117"/>
      <c r="R5" s="117"/>
      <c r="S5" s="117"/>
      <c r="T5" s="117"/>
      <c r="U5" s="117"/>
      <c r="V5" s="118"/>
      <c r="W5" s="3"/>
    </row>
    <row r="6" spans="1:76" s="1" customFormat="1" ht="34.5" customHeight="1" x14ac:dyDescent="0.25">
      <c r="A6" s="96"/>
      <c r="B6" s="98"/>
      <c r="C6" s="98"/>
      <c r="D6" s="21" t="s">
        <v>4</v>
      </c>
      <c r="E6" s="24">
        <v>0</v>
      </c>
      <c r="F6" s="22">
        <v>0</v>
      </c>
      <c r="G6" s="23">
        <v>0</v>
      </c>
      <c r="H6" s="2"/>
      <c r="I6" s="2"/>
      <c r="J6" s="2"/>
      <c r="K6" s="2"/>
      <c r="L6" s="2"/>
      <c r="M6" s="116"/>
      <c r="N6" s="117"/>
      <c r="O6" s="117"/>
      <c r="P6" s="117"/>
      <c r="Q6" s="117"/>
      <c r="R6" s="117"/>
      <c r="S6" s="117"/>
      <c r="T6" s="117"/>
      <c r="U6" s="117"/>
      <c r="V6" s="118"/>
      <c r="W6" s="3"/>
    </row>
    <row r="7" spans="1:76" s="1" customFormat="1" ht="149.25" customHeight="1" thickBot="1" x14ac:dyDescent="0.3">
      <c r="A7" s="99"/>
      <c r="B7" s="100"/>
      <c r="C7" s="100"/>
      <c r="D7" s="25" t="s">
        <v>21</v>
      </c>
      <c r="E7" s="26">
        <v>1136</v>
      </c>
      <c r="F7" s="27">
        <v>986</v>
      </c>
      <c r="G7" s="28">
        <f>F7/E7*100</f>
        <v>86.795774647887328</v>
      </c>
      <c r="H7" s="2"/>
      <c r="I7" s="2"/>
      <c r="J7" s="2"/>
      <c r="K7" s="2"/>
      <c r="L7" s="2"/>
      <c r="M7" s="119"/>
      <c r="N7" s="120"/>
      <c r="O7" s="120"/>
      <c r="P7" s="120"/>
      <c r="Q7" s="120"/>
      <c r="R7" s="120"/>
      <c r="S7" s="120"/>
      <c r="T7" s="120"/>
      <c r="U7" s="120"/>
      <c r="V7" s="121"/>
      <c r="W7" s="3"/>
    </row>
    <row r="8" spans="1:76" s="1" customFormat="1" ht="25.5" customHeight="1" x14ac:dyDescent="0.25">
      <c r="A8" s="95">
        <v>2</v>
      </c>
      <c r="B8" s="97" t="s">
        <v>31</v>
      </c>
      <c r="C8" s="97" t="s">
        <v>9</v>
      </c>
      <c r="D8" s="18" t="s">
        <v>1</v>
      </c>
      <c r="E8" s="19">
        <f>E9+E10+E11</f>
        <v>8449.5</v>
      </c>
      <c r="F8" s="19">
        <f>F9+F10+F11</f>
        <v>5067.5</v>
      </c>
      <c r="G8" s="20">
        <f t="shared" ref="G8" si="0">F8/E8*100</f>
        <v>59.97396295638795</v>
      </c>
      <c r="M8" s="94" t="s">
        <v>39</v>
      </c>
      <c r="N8" s="83"/>
      <c r="O8" s="83"/>
      <c r="P8" s="83"/>
      <c r="Q8" s="83"/>
      <c r="R8" s="83"/>
      <c r="S8" s="83"/>
      <c r="T8" s="83"/>
      <c r="U8" s="83"/>
      <c r="V8" s="84"/>
      <c r="W8" s="3"/>
    </row>
    <row r="9" spans="1:76" s="1" customFormat="1" ht="20.25" customHeight="1" x14ac:dyDescent="0.25">
      <c r="A9" s="96"/>
      <c r="B9" s="98"/>
      <c r="C9" s="98"/>
      <c r="D9" s="21" t="s">
        <v>15</v>
      </c>
      <c r="E9" s="22">
        <v>0</v>
      </c>
      <c r="F9" s="22">
        <v>0</v>
      </c>
      <c r="G9" s="23">
        <v>0</v>
      </c>
      <c r="M9" s="76"/>
      <c r="N9" s="77"/>
      <c r="O9" s="77"/>
      <c r="P9" s="77"/>
      <c r="Q9" s="77"/>
      <c r="R9" s="77"/>
      <c r="S9" s="77"/>
      <c r="T9" s="77"/>
      <c r="U9" s="77"/>
      <c r="V9" s="78"/>
      <c r="W9" s="3"/>
    </row>
    <row r="10" spans="1:76" s="1" customFormat="1" ht="33" customHeight="1" x14ac:dyDescent="0.25">
      <c r="A10" s="96"/>
      <c r="B10" s="98"/>
      <c r="C10" s="98"/>
      <c r="D10" s="21" t="s">
        <v>4</v>
      </c>
      <c r="E10" s="24">
        <v>3483.5</v>
      </c>
      <c r="F10" s="22">
        <v>1528.3</v>
      </c>
      <c r="G10" s="23">
        <f>F10/E10*100</f>
        <v>43.872541983637149</v>
      </c>
      <c r="J10" s="7"/>
      <c r="K10" s="7"/>
      <c r="L10" s="7"/>
      <c r="M10" s="76"/>
      <c r="N10" s="77"/>
      <c r="O10" s="77"/>
      <c r="P10" s="77"/>
      <c r="Q10" s="77"/>
      <c r="R10" s="77"/>
      <c r="S10" s="77"/>
      <c r="T10" s="77"/>
      <c r="U10" s="77"/>
      <c r="V10" s="78"/>
      <c r="W10" s="3"/>
    </row>
    <row r="11" spans="1:76" s="1" customFormat="1" ht="30.75" customHeight="1" thickBot="1" x14ac:dyDescent="0.3">
      <c r="A11" s="96"/>
      <c r="B11" s="98"/>
      <c r="C11" s="98"/>
      <c r="D11" s="31" t="s">
        <v>21</v>
      </c>
      <c r="E11" s="57">
        <v>4966</v>
      </c>
      <c r="F11" s="32">
        <v>3539.2</v>
      </c>
      <c r="G11" s="58">
        <f>F11/E11*100</f>
        <v>71.268626661296821</v>
      </c>
      <c r="J11" s="7"/>
      <c r="K11" s="7"/>
      <c r="L11" s="7"/>
      <c r="M11" s="76"/>
      <c r="N11" s="77"/>
      <c r="O11" s="77"/>
      <c r="P11" s="77"/>
      <c r="Q11" s="77"/>
      <c r="R11" s="77"/>
      <c r="S11" s="77"/>
      <c r="T11" s="77"/>
      <c r="U11" s="77"/>
      <c r="V11" s="78"/>
      <c r="W11" s="3"/>
    </row>
    <row r="12" spans="1:76" s="1" customFormat="1" ht="25.5" customHeight="1" x14ac:dyDescent="0.25">
      <c r="A12" s="95">
        <v>3</v>
      </c>
      <c r="B12" s="97" t="s">
        <v>30</v>
      </c>
      <c r="C12" s="97" t="s">
        <v>9</v>
      </c>
      <c r="D12" s="18" t="s">
        <v>1</v>
      </c>
      <c r="E12" s="19">
        <f>E13+E14+E15</f>
        <v>86862.8</v>
      </c>
      <c r="F12" s="19">
        <f>F13+F14+F15</f>
        <v>64849.100000000006</v>
      </c>
      <c r="G12" s="29">
        <f>F12/E12*100</f>
        <v>74.656930239412048</v>
      </c>
      <c r="H12" s="52"/>
      <c r="I12" s="52"/>
      <c r="J12" s="52"/>
      <c r="K12" s="52"/>
      <c r="L12" s="52"/>
      <c r="M12" s="85" t="s">
        <v>44</v>
      </c>
      <c r="N12" s="86"/>
      <c r="O12" s="86"/>
      <c r="P12" s="86"/>
      <c r="Q12" s="86"/>
      <c r="R12" s="86"/>
      <c r="S12" s="86"/>
      <c r="T12" s="86"/>
      <c r="U12" s="86"/>
      <c r="V12" s="87"/>
      <c r="W12" s="3"/>
    </row>
    <row r="13" spans="1:76" s="1" customFormat="1" ht="31.5" customHeight="1" x14ac:dyDescent="0.25">
      <c r="A13" s="96"/>
      <c r="B13" s="98"/>
      <c r="C13" s="98"/>
      <c r="D13" s="21" t="s">
        <v>15</v>
      </c>
      <c r="E13" s="22">
        <v>0</v>
      </c>
      <c r="F13" s="22">
        <v>0</v>
      </c>
      <c r="G13" s="30">
        <v>0</v>
      </c>
      <c r="H13" s="3"/>
      <c r="I13" s="3"/>
      <c r="J13" s="3"/>
      <c r="K13" s="3"/>
      <c r="L13" s="3"/>
      <c r="M13" s="88"/>
      <c r="N13" s="89"/>
      <c r="O13" s="89"/>
      <c r="P13" s="89"/>
      <c r="Q13" s="89"/>
      <c r="R13" s="89"/>
      <c r="S13" s="89"/>
      <c r="T13" s="89"/>
      <c r="U13" s="89"/>
      <c r="V13" s="90"/>
      <c r="W13" s="3"/>
    </row>
    <row r="14" spans="1:76" s="1" customFormat="1" ht="33.75" customHeight="1" x14ac:dyDescent="0.25">
      <c r="A14" s="96"/>
      <c r="B14" s="98"/>
      <c r="C14" s="98"/>
      <c r="D14" s="21" t="s">
        <v>4</v>
      </c>
      <c r="E14" s="24">
        <v>61628.5</v>
      </c>
      <c r="F14" s="22">
        <v>47714.3</v>
      </c>
      <c r="G14" s="30">
        <f>F14/E14*100</f>
        <v>77.422458765019428</v>
      </c>
      <c r="H14" s="3"/>
      <c r="I14" s="3"/>
      <c r="J14" s="3"/>
      <c r="K14" s="3"/>
      <c r="L14" s="3"/>
      <c r="M14" s="88"/>
      <c r="N14" s="89"/>
      <c r="O14" s="89"/>
      <c r="P14" s="89"/>
      <c r="Q14" s="89"/>
      <c r="R14" s="89"/>
      <c r="S14" s="89"/>
      <c r="T14" s="89"/>
      <c r="U14" s="89"/>
      <c r="V14" s="90"/>
      <c r="W14" s="3"/>
    </row>
    <row r="15" spans="1:76" s="1" customFormat="1" ht="168.75" customHeight="1" thickBot="1" x14ac:dyDescent="0.3">
      <c r="A15" s="99"/>
      <c r="B15" s="100"/>
      <c r="C15" s="100"/>
      <c r="D15" s="25" t="s">
        <v>21</v>
      </c>
      <c r="E15" s="50">
        <v>25234.3</v>
      </c>
      <c r="F15" s="27">
        <v>17134.8</v>
      </c>
      <c r="G15" s="33">
        <f>F15/E15*100</f>
        <v>67.902814819511534</v>
      </c>
      <c r="H15" s="53"/>
      <c r="I15" s="53"/>
      <c r="J15" s="53"/>
      <c r="K15" s="53"/>
      <c r="L15" s="53"/>
      <c r="M15" s="91"/>
      <c r="N15" s="92"/>
      <c r="O15" s="92"/>
      <c r="P15" s="92"/>
      <c r="Q15" s="92"/>
      <c r="R15" s="92"/>
      <c r="S15" s="92"/>
      <c r="T15" s="92"/>
      <c r="U15" s="92"/>
      <c r="V15" s="93"/>
      <c r="W15" s="3"/>
    </row>
    <row r="16" spans="1:76" s="1" customFormat="1" ht="27.75" customHeight="1" x14ac:dyDescent="0.25">
      <c r="A16" s="95">
        <v>4</v>
      </c>
      <c r="B16" s="97" t="s">
        <v>29</v>
      </c>
      <c r="C16" s="103" t="s">
        <v>10</v>
      </c>
      <c r="D16" s="18" t="s">
        <v>1</v>
      </c>
      <c r="E16" s="19">
        <f>E17+E18+E19</f>
        <v>332</v>
      </c>
      <c r="F16" s="19">
        <f>F17+F18+F19</f>
        <v>18.399999999999999</v>
      </c>
      <c r="G16" s="20">
        <f>F16/E16*100</f>
        <v>5.5421686746987948</v>
      </c>
      <c r="H16" s="52" t="s">
        <v>16</v>
      </c>
      <c r="I16" s="52"/>
      <c r="J16" s="52"/>
      <c r="K16" s="52"/>
      <c r="L16" s="52"/>
      <c r="M16" s="94" t="s">
        <v>37</v>
      </c>
      <c r="N16" s="83"/>
      <c r="O16" s="83"/>
      <c r="P16" s="83"/>
      <c r="Q16" s="83"/>
      <c r="R16" s="83"/>
      <c r="S16" s="83"/>
      <c r="T16" s="83"/>
      <c r="U16" s="83"/>
      <c r="V16" s="84"/>
      <c r="W16" s="3"/>
    </row>
    <row r="17" spans="1:23" s="1" customFormat="1" ht="28.5" customHeight="1" x14ac:dyDescent="0.25">
      <c r="A17" s="96"/>
      <c r="B17" s="98"/>
      <c r="C17" s="104"/>
      <c r="D17" s="21" t="s">
        <v>15</v>
      </c>
      <c r="E17" s="37">
        <v>0</v>
      </c>
      <c r="F17" s="37">
        <v>0</v>
      </c>
      <c r="G17" s="23">
        <v>0</v>
      </c>
      <c r="H17" s="3"/>
      <c r="I17" s="3"/>
      <c r="J17" s="3"/>
      <c r="K17" s="3"/>
      <c r="L17" s="3"/>
      <c r="M17" s="76"/>
      <c r="N17" s="77"/>
      <c r="O17" s="77"/>
      <c r="P17" s="77"/>
      <c r="Q17" s="77"/>
      <c r="R17" s="77"/>
      <c r="S17" s="77"/>
      <c r="T17" s="77"/>
      <c r="U17" s="77"/>
      <c r="V17" s="78"/>
      <c r="W17" s="3"/>
    </row>
    <row r="18" spans="1:23" s="1" customFormat="1" ht="33" customHeight="1" x14ac:dyDescent="0.25">
      <c r="A18" s="96"/>
      <c r="B18" s="98"/>
      <c r="C18" s="104"/>
      <c r="D18" s="21" t="s">
        <v>4</v>
      </c>
      <c r="E18" s="38">
        <v>325.60000000000002</v>
      </c>
      <c r="F18" s="22">
        <v>14.7</v>
      </c>
      <c r="G18" s="23">
        <f>F18/E18*100</f>
        <v>4.5147420147420139</v>
      </c>
      <c r="H18" s="3"/>
      <c r="I18" s="3"/>
      <c r="J18" s="3"/>
      <c r="K18" s="3"/>
      <c r="L18" s="3"/>
      <c r="M18" s="76"/>
      <c r="N18" s="77"/>
      <c r="O18" s="77"/>
      <c r="P18" s="77"/>
      <c r="Q18" s="77"/>
      <c r="R18" s="77"/>
      <c r="S18" s="77"/>
      <c r="T18" s="77"/>
      <c r="U18" s="77"/>
      <c r="V18" s="78"/>
      <c r="W18" s="3"/>
    </row>
    <row r="19" spans="1:23" s="1" customFormat="1" ht="33" customHeight="1" thickBot="1" x14ac:dyDescent="0.3">
      <c r="A19" s="99"/>
      <c r="B19" s="100"/>
      <c r="C19" s="105"/>
      <c r="D19" s="39" t="s">
        <v>21</v>
      </c>
      <c r="E19" s="59">
        <v>6.4</v>
      </c>
      <c r="F19" s="60">
        <v>3.7</v>
      </c>
      <c r="G19" s="61">
        <f>F19/E19*100</f>
        <v>57.8125</v>
      </c>
      <c r="H19" s="53"/>
      <c r="I19" s="53"/>
      <c r="J19" s="53"/>
      <c r="K19" s="53"/>
      <c r="L19" s="53"/>
      <c r="M19" s="79"/>
      <c r="N19" s="80"/>
      <c r="O19" s="80"/>
      <c r="P19" s="80"/>
      <c r="Q19" s="80"/>
      <c r="R19" s="80"/>
      <c r="S19" s="80"/>
      <c r="T19" s="80"/>
      <c r="U19" s="80"/>
      <c r="V19" s="81"/>
      <c r="W19" s="3"/>
    </row>
    <row r="20" spans="1:23" s="1" customFormat="1" ht="27" customHeight="1" x14ac:dyDescent="0.25">
      <c r="A20" s="101">
        <v>5</v>
      </c>
      <c r="B20" s="98" t="s">
        <v>28</v>
      </c>
      <c r="C20" s="98" t="s">
        <v>11</v>
      </c>
      <c r="D20" s="34" t="s">
        <v>1</v>
      </c>
      <c r="E20" s="35">
        <f>E21+E22+E23</f>
        <v>5521.4</v>
      </c>
      <c r="F20" s="51">
        <f>F21+F22+F23</f>
        <v>2089.8000000000002</v>
      </c>
      <c r="G20" s="36">
        <f t="shared" ref="G20" si="1">F20/E20*100</f>
        <v>37.849096243706306</v>
      </c>
      <c r="I20" s="8"/>
      <c r="M20" s="76" t="s">
        <v>20</v>
      </c>
      <c r="N20" s="77"/>
      <c r="O20" s="77"/>
      <c r="P20" s="77"/>
      <c r="Q20" s="77"/>
      <c r="R20" s="77"/>
      <c r="S20" s="77"/>
      <c r="T20" s="77"/>
      <c r="U20" s="77"/>
      <c r="V20" s="78"/>
      <c r="W20" s="3"/>
    </row>
    <row r="21" spans="1:23" s="1" customFormat="1" ht="27" customHeight="1" x14ac:dyDescent="0.25">
      <c r="A21" s="101"/>
      <c r="B21" s="98"/>
      <c r="C21" s="98"/>
      <c r="D21" s="21" t="s">
        <v>15</v>
      </c>
      <c r="E21" s="22">
        <v>0</v>
      </c>
      <c r="F21" s="22">
        <v>0</v>
      </c>
      <c r="G21" s="23">
        <v>0</v>
      </c>
      <c r="M21" s="76"/>
      <c r="N21" s="77"/>
      <c r="O21" s="77"/>
      <c r="P21" s="77"/>
      <c r="Q21" s="77"/>
      <c r="R21" s="77"/>
      <c r="S21" s="77"/>
      <c r="T21" s="77"/>
      <c r="U21" s="77"/>
      <c r="V21" s="78"/>
      <c r="W21" s="3"/>
    </row>
    <row r="22" spans="1:23" s="1" customFormat="1" ht="34.5" customHeight="1" x14ac:dyDescent="0.25">
      <c r="A22" s="101"/>
      <c r="B22" s="98"/>
      <c r="C22" s="98"/>
      <c r="D22" s="21" t="s">
        <v>4</v>
      </c>
      <c r="E22" s="43">
        <v>0</v>
      </c>
      <c r="F22" s="44">
        <v>0</v>
      </c>
      <c r="G22" s="23">
        <v>0</v>
      </c>
      <c r="M22" s="76"/>
      <c r="N22" s="77"/>
      <c r="O22" s="77"/>
      <c r="P22" s="77"/>
      <c r="Q22" s="77"/>
      <c r="R22" s="77"/>
      <c r="S22" s="77"/>
      <c r="T22" s="77"/>
      <c r="U22" s="77"/>
      <c r="V22" s="78"/>
      <c r="W22" s="3"/>
    </row>
    <row r="23" spans="1:23" s="1" customFormat="1" ht="50.25" customHeight="1" thickBot="1" x14ac:dyDescent="0.3">
      <c r="A23" s="102"/>
      <c r="B23" s="100"/>
      <c r="C23" s="100"/>
      <c r="D23" s="25" t="s">
        <v>21</v>
      </c>
      <c r="E23" s="45">
        <v>5521.4</v>
      </c>
      <c r="F23" s="46">
        <v>2089.8000000000002</v>
      </c>
      <c r="G23" s="47">
        <f>F23/E23*100</f>
        <v>37.849096243706306</v>
      </c>
      <c r="M23" s="79"/>
      <c r="N23" s="80"/>
      <c r="O23" s="80"/>
      <c r="P23" s="80"/>
      <c r="Q23" s="80"/>
      <c r="R23" s="80"/>
      <c r="S23" s="80"/>
      <c r="T23" s="80"/>
      <c r="U23" s="80"/>
      <c r="V23" s="81"/>
      <c r="W23" s="3"/>
    </row>
    <row r="24" spans="1:23" s="1" customFormat="1" ht="31.5" customHeight="1" x14ac:dyDescent="0.25">
      <c r="A24" s="95">
        <v>6</v>
      </c>
      <c r="B24" s="97" t="s">
        <v>27</v>
      </c>
      <c r="C24" s="97" t="s">
        <v>13</v>
      </c>
      <c r="D24" s="18" t="s">
        <v>1</v>
      </c>
      <c r="E24" s="35">
        <f>E25+E26+E27+E28</f>
        <v>78967.399999999994</v>
      </c>
      <c r="F24" s="19">
        <f>F25+F26+F27+F28</f>
        <v>42154.1</v>
      </c>
      <c r="G24" s="20">
        <f>F24/E24*100</f>
        <v>53.381648629687696</v>
      </c>
      <c r="M24" s="82" t="s">
        <v>43</v>
      </c>
      <c r="N24" s="83"/>
      <c r="O24" s="83"/>
      <c r="P24" s="83"/>
      <c r="Q24" s="83"/>
      <c r="R24" s="83"/>
      <c r="S24" s="83"/>
      <c r="T24" s="83"/>
      <c r="U24" s="83"/>
      <c r="V24" s="84"/>
      <c r="W24" s="3"/>
    </row>
    <row r="25" spans="1:23" s="1" customFormat="1" ht="32.25" customHeight="1" x14ac:dyDescent="0.25">
      <c r="A25" s="96"/>
      <c r="B25" s="98"/>
      <c r="C25" s="98"/>
      <c r="D25" s="21" t="s">
        <v>15</v>
      </c>
      <c r="E25" s="22">
        <v>0</v>
      </c>
      <c r="F25" s="22">
        <v>0</v>
      </c>
      <c r="G25" s="23">
        <v>0</v>
      </c>
      <c r="M25" s="76"/>
      <c r="N25" s="77"/>
      <c r="O25" s="77"/>
      <c r="P25" s="77"/>
      <c r="Q25" s="77"/>
      <c r="R25" s="77"/>
      <c r="S25" s="77"/>
      <c r="T25" s="77"/>
      <c r="U25" s="77"/>
      <c r="V25" s="78"/>
      <c r="W25" s="3"/>
    </row>
    <row r="26" spans="1:23" s="1" customFormat="1" ht="37.5" customHeight="1" x14ac:dyDescent="0.25">
      <c r="A26" s="96"/>
      <c r="B26" s="98"/>
      <c r="C26" s="98"/>
      <c r="D26" s="21" t="s">
        <v>4</v>
      </c>
      <c r="E26" s="48">
        <v>34427.4</v>
      </c>
      <c r="F26" s="22">
        <v>17254.3</v>
      </c>
      <c r="G26" s="23">
        <v>0</v>
      </c>
      <c r="M26" s="76"/>
      <c r="N26" s="77"/>
      <c r="O26" s="77"/>
      <c r="P26" s="77"/>
      <c r="Q26" s="77"/>
      <c r="R26" s="77"/>
      <c r="S26" s="77"/>
      <c r="T26" s="77"/>
      <c r="U26" s="77"/>
      <c r="V26" s="78"/>
      <c r="W26" s="3"/>
    </row>
    <row r="27" spans="1:23" s="1" customFormat="1" ht="30.75" customHeight="1" x14ac:dyDescent="0.25">
      <c r="A27" s="96"/>
      <c r="B27" s="98"/>
      <c r="C27" s="98"/>
      <c r="D27" s="31" t="s">
        <v>19</v>
      </c>
      <c r="E27" s="24">
        <v>5685.4</v>
      </c>
      <c r="F27" s="37">
        <v>1332.5</v>
      </c>
      <c r="G27" s="49">
        <v>0</v>
      </c>
      <c r="M27" s="76"/>
      <c r="N27" s="77"/>
      <c r="O27" s="77"/>
      <c r="P27" s="77"/>
      <c r="Q27" s="77"/>
      <c r="R27" s="77"/>
      <c r="S27" s="77"/>
      <c r="T27" s="77"/>
      <c r="U27" s="77"/>
      <c r="V27" s="78"/>
      <c r="W27" s="3"/>
    </row>
    <row r="28" spans="1:23" s="1" customFormat="1" ht="144" customHeight="1" thickBot="1" x14ac:dyDescent="0.3">
      <c r="A28" s="96"/>
      <c r="B28" s="98"/>
      <c r="C28" s="98"/>
      <c r="D28" s="31" t="str">
        <f>$D$23</f>
        <v>Бюджет поселений</v>
      </c>
      <c r="E28" s="62">
        <v>38854.6</v>
      </c>
      <c r="F28" s="37">
        <v>23567.3</v>
      </c>
      <c r="G28" s="49">
        <f>F28/E28*100</f>
        <v>60.655109047577383</v>
      </c>
      <c r="M28" s="76"/>
      <c r="N28" s="77"/>
      <c r="O28" s="77"/>
      <c r="P28" s="77"/>
      <c r="Q28" s="77"/>
      <c r="R28" s="77"/>
      <c r="S28" s="77"/>
      <c r="T28" s="77"/>
      <c r="U28" s="77"/>
      <c r="V28" s="78"/>
      <c r="W28" s="3"/>
    </row>
    <row r="29" spans="1:23" s="1" customFormat="1" ht="30" customHeight="1" x14ac:dyDescent="0.25">
      <c r="A29" s="95">
        <v>7</v>
      </c>
      <c r="B29" s="97" t="s">
        <v>26</v>
      </c>
      <c r="C29" s="97" t="s">
        <v>9</v>
      </c>
      <c r="D29" s="18" t="s">
        <v>1</v>
      </c>
      <c r="E29" s="19">
        <f>E30+E31+E32</f>
        <v>50481.2</v>
      </c>
      <c r="F29" s="19">
        <f>F30+F31+F32</f>
        <v>31885</v>
      </c>
      <c r="G29" s="20">
        <f>F29/E29*100</f>
        <v>63.162127683177104</v>
      </c>
      <c r="H29" s="52"/>
      <c r="I29" s="52"/>
      <c r="J29" s="52"/>
      <c r="K29" s="52"/>
      <c r="L29" s="52"/>
      <c r="M29" s="94" t="s">
        <v>40</v>
      </c>
      <c r="N29" s="83"/>
      <c r="O29" s="83"/>
      <c r="P29" s="83"/>
      <c r="Q29" s="83"/>
      <c r="R29" s="83"/>
      <c r="S29" s="83"/>
      <c r="T29" s="83"/>
      <c r="U29" s="83"/>
      <c r="V29" s="84"/>
      <c r="W29" s="3"/>
    </row>
    <row r="30" spans="1:23" s="1" customFormat="1" ht="27" customHeight="1" x14ac:dyDescent="0.25">
      <c r="A30" s="96"/>
      <c r="B30" s="98"/>
      <c r="C30" s="98"/>
      <c r="D30" s="21" t="s">
        <v>15</v>
      </c>
      <c r="E30" s="22">
        <v>210.9</v>
      </c>
      <c r="F30" s="22">
        <v>180.8</v>
      </c>
      <c r="G30" s="23">
        <f>F30/E30*100</f>
        <v>85.727833096254145</v>
      </c>
      <c r="H30" s="3"/>
      <c r="I30" s="3"/>
      <c r="J30" s="3"/>
      <c r="K30" s="3"/>
      <c r="L30" s="3"/>
      <c r="M30" s="76"/>
      <c r="N30" s="77"/>
      <c r="O30" s="77"/>
      <c r="P30" s="77"/>
      <c r="Q30" s="77"/>
      <c r="R30" s="77"/>
      <c r="S30" s="77"/>
      <c r="T30" s="77"/>
      <c r="U30" s="77"/>
      <c r="V30" s="78"/>
      <c r="W30" s="3"/>
    </row>
    <row r="31" spans="1:23" s="1" customFormat="1" ht="34.5" customHeight="1" x14ac:dyDescent="0.25">
      <c r="A31" s="96"/>
      <c r="B31" s="98"/>
      <c r="C31" s="98"/>
      <c r="D31" s="21" t="s">
        <v>4</v>
      </c>
      <c r="E31" s="22">
        <v>1714.1</v>
      </c>
      <c r="F31" s="22">
        <v>1469.3</v>
      </c>
      <c r="G31" s="23">
        <f>F31/E31*100</f>
        <v>85.718452832390184</v>
      </c>
      <c r="H31" s="3"/>
      <c r="I31" s="3"/>
      <c r="J31" s="3"/>
      <c r="K31" s="3"/>
      <c r="L31" s="3"/>
      <c r="M31" s="76"/>
      <c r="N31" s="77"/>
      <c r="O31" s="77"/>
      <c r="P31" s="77"/>
      <c r="Q31" s="77"/>
      <c r="R31" s="77"/>
      <c r="S31" s="77"/>
      <c r="T31" s="77"/>
      <c r="U31" s="77"/>
      <c r="V31" s="78"/>
      <c r="W31" s="3"/>
    </row>
    <row r="32" spans="1:23" s="1" customFormat="1" ht="130.5" customHeight="1" thickBot="1" x14ac:dyDescent="0.3">
      <c r="A32" s="99"/>
      <c r="B32" s="100"/>
      <c r="C32" s="100"/>
      <c r="D32" s="25" t="s">
        <v>21</v>
      </c>
      <c r="E32" s="50">
        <v>48556.2</v>
      </c>
      <c r="F32" s="27">
        <v>30234.9</v>
      </c>
      <c r="G32" s="28">
        <f t="shared" ref="G32:G37" si="2">F32/E32*100</f>
        <v>62.267846330643671</v>
      </c>
      <c r="H32" s="53"/>
      <c r="I32" s="53"/>
      <c r="J32" s="53"/>
      <c r="K32" s="53"/>
      <c r="L32" s="53"/>
      <c r="M32" s="79"/>
      <c r="N32" s="80"/>
      <c r="O32" s="80"/>
      <c r="P32" s="80"/>
      <c r="Q32" s="80"/>
      <c r="R32" s="80"/>
      <c r="S32" s="80"/>
      <c r="T32" s="80"/>
      <c r="U32" s="80"/>
      <c r="V32" s="81"/>
      <c r="W32" s="3"/>
    </row>
    <row r="33" spans="1:23" s="1" customFormat="1" ht="28.5" customHeight="1" x14ac:dyDescent="0.25">
      <c r="A33" s="96">
        <v>8</v>
      </c>
      <c r="B33" s="98" t="s">
        <v>25</v>
      </c>
      <c r="C33" s="98" t="s">
        <v>9</v>
      </c>
      <c r="D33" s="34" t="s">
        <v>1</v>
      </c>
      <c r="E33" s="35">
        <f>E34+E35+E36</f>
        <v>17717.7</v>
      </c>
      <c r="F33" s="35">
        <f>F34+F35+F36</f>
        <v>15038.800000000001</v>
      </c>
      <c r="G33" s="36">
        <f t="shared" si="2"/>
        <v>84.880091659752679</v>
      </c>
      <c r="M33" s="76" t="s">
        <v>33</v>
      </c>
      <c r="N33" s="77"/>
      <c r="O33" s="77"/>
      <c r="P33" s="77"/>
      <c r="Q33" s="77"/>
      <c r="R33" s="77"/>
      <c r="S33" s="77"/>
      <c r="T33" s="77"/>
      <c r="U33" s="77"/>
      <c r="V33" s="78"/>
      <c r="W33" s="3"/>
    </row>
    <row r="34" spans="1:23" s="1" customFormat="1" ht="25.5" customHeight="1" x14ac:dyDescent="0.25">
      <c r="A34" s="96"/>
      <c r="B34" s="98"/>
      <c r="C34" s="98"/>
      <c r="D34" s="21" t="s">
        <v>15</v>
      </c>
      <c r="E34" s="22">
        <v>6206.5</v>
      </c>
      <c r="F34" s="22">
        <v>5268.7</v>
      </c>
      <c r="G34" s="23">
        <f t="shared" si="2"/>
        <v>84.890034641102062</v>
      </c>
      <c r="M34" s="76"/>
      <c r="N34" s="77"/>
      <c r="O34" s="77"/>
      <c r="P34" s="77"/>
      <c r="Q34" s="77"/>
      <c r="R34" s="77"/>
      <c r="S34" s="77"/>
      <c r="T34" s="77"/>
      <c r="U34" s="77"/>
      <c r="V34" s="78"/>
      <c r="W34" s="3"/>
    </row>
    <row r="35" spans="1:23" s="1" customFormat="1" ht="33.75" customHeight="1" x14ac:dyDescent="0.25">
      <c r="A35" s="96"/>
      <c r="B35" s="98"/>
      <c r="C35" s="98"/>
      <c r="D35" s="21" t="s">
        <v>4</v>
      </c>
      <c r="E35" s="24">
        <v>9737.4</v>
      </c>
      <c r="F35" s="22">
        <v>8266.2000000000007</v>
      </c>
      <c r="G35" s="23">
        <f t="shared" si="2"/>
        <v>84.891244069258747</v>
      </c>
      <c r="M35" s="76"/>
      <c r="N35" s="77"/>
      <c r="O35" s="77"/>
      <c r="P35" s="77"/>
      <c r="Q35" s="77"/>
      <c r="R35" s="77"/>
      <c r="S35" s="77"/>
      <c r="T35" s="77"/>
      <c r="U35" s="77"/>
      <c r="V35" s="78"/>
      <c r="W35" s="3"/>
    </row>
    <row r="36" spans="1:23" s="1" customFormat="1" ht="33.75" customHeight="1" thickBot="1" x14ac:dyDescent="0.3">
      <c r="A36" s="96"/>
      <c r="B36" s="98"/>
      <c r="C36" s="98"/>
      <c r="D36" s="25" t="str">
        <f>$D$23</f>
        <v>Бюджет поселений</v>
      </c>
      <c r="E36" s="48">
        <v>1773.8</v>
      </c>
      <c r="F36" s="37">
        <v>1503.9</v>
      </c>
      <c r="G36" s="49">
        <f t="shared" si="2"/>
        <v>84.784079377607398</v>
      </c>
      <c r="M36" s="76"/>
      <c r="N36" s="77"/>
      <c r="O36" s="77"/>
      <c r="P36" s="77"/>
      <c r="Q36" s="77"/>
      <c r="R36" s="77"/>
      <c r="S36" s="77"/>
      <c r="T36" s="77"/>
      <c r="U36" s="77"/>
      <c r="V36" s="78"/>
      <c r="W36" s="3"/>
    </row>
    <row r="37" spans="1:23" s="1" customFormat="1" ht="25.5" customHeight="1" x14ac:dyDescent="0.25">
      <c r="A37" s="95">
        <v>9</v>
      </c>
      <c r="B37" s="97" t="s">
        <v>24</v>
      </c>
      <c r="C37" s="97" t="s">
        <v>17</v>
      </c>
      <c r="D37" s="18" t="s">
        <v>1</v>
      </c>
      <c r="E37" s="19">
        <f>E38+E39+E40</f>
        <v>1000</v>
      </c>
      <c r="F37" s="19">
        <f>F38+F39+F40</f>
        <v>1000</v>
      </c>
      <c r="G37" s="20">
        <f t="shared" si="2"/>
        <v>100</v>
      </c>
      <c r="M37" s="94" t="s">
        <v>38</v>
      </c>
      <c r="N37" s="83"/>
      <c r="O37" s="83"/>
      <c r="P37" s="83"/>
      <c r="Q37" s="83"/>
      <c r="R37" s="83"/>
      <c r="S37" s="83"/>
      <c r="T37" s="83"/>
      <c r="U37" s="83"/>
      <c r="V37" s="84"/>
      <c r="W37" s="3"/>
    </row>
    <row r="38" spans="1:23" s="1" customFormat="1" ht="30.75" customHeight="1" x14ac:dyDescent="0.25">
      <c r="A38" s="96"/>
      <c r="B38" s="98"/>
      <c r="C38" s="98"/>
      <c r="D38" s="21" t="s">
        <v>15</v>
      </c>
      <c r="E38" s="22">
        <v>0</v>
      </c>
      <c r="F38" s="22">
        <v>0</v>
      </c>
      <c r="G38" s="23">
        <v>0</v>
      </c>
      <c r="M38" s="76"/>
      <c r="N38" s="77"/>
      <c r="O38" s="77"/>
      <c r="P38" s="77"/>
      <c r="Q38" s="77"/>
      <c r="R38" s="77"/>
      <c r="S38" s="77"/>
      <c r="T38" s="77"/>
      <c r="U38" s="77"/>
      <c r="V38" s="78"/>
      <c r="W38" s="3"/>
    </row>
    <row r="39" spans="1:23" s="1" customFormat="1" ht="33" customHeight="1" x14ac:dyDescent="0.25">
      <c r="A39" s="96"/>
      <c r="B39" s="98"/>
      <c r="C39" s="98"/>
      <c r="D39" s="21" t="s">
        <v>4</v>
      </c>
      <c r="E39" s="48">
        <v>0</v>
      </c>
      <c r="F39" s="22">
        <v>0</v>
      </c>
      <c r="G39" s="23">
        <v>0</v>
      </c>
      <c r="M39" s="76"/>
      <c r="N39" s="77"/>
      <c r="O39" s="77"/>
      <c r="P39" s="77"/>
      <c r="Q39" s="77"/>
      <c r="R39" s="77"/>
      <c r="S39" s="77"/>
      <c r="T39" s="77"/>
      <c r="U39" s="77"/>
      <c r="V39" s="78"/>
      <c r="W39" s="3"/>
    </row>
    <row r="40" spans="1:23" s="1" customFormat="1" ht="48.75" customHeight="1" thickBot="1" x14ac:dyDescent="0.3">
      <c r="A40" s="99"/>
      <c r="B40" s="100"/>
      <c r="C40" s="100"/>
      <c r="D40" s="25" t="str">
        <f>$D$23</f>
        <v>Бюджет поселений</v>
      </c>
      <c r="E40" s="46">
        <v>1000</v>
      </c>
      <c r="F40" s="46">
        <v>1000</v>
      </c>
      <c r="G40" s="47">
        <f>F40/E40*100</f>
        <v>100</v>
      </c>
      <c r="M40" s="79"/>
      <c r="N40" s="80"/>
      <c r="O40" s="80"/>
      <c r="P40" s="80"/>
      <c r="Q40" s="80"/>
      <c r="R40" s="80"/>
      <c r="S40" s="80"/>
      <c r="T40" s="80"/>
      <c r="U40" s="80"/>
      <c r="V40" s="81"/>
      <c r="W40" s="3"/>
    </row>
    <row r="41" spans="1:23" s="1" customFormat="1" ht="27.75" customHeight="1" x14ac:dyDescent="0.25">
      <c r="A41" s="95">
        <v>10</v>
      </c>
      <c r="B41" s="97" t="s">
        <v>23</v>
      </c>
      <c r="C41" s="97" t="s">
        <v>14</v>
      </c>
      <c r="D41" s="63" t="s">
        <v>1</v>
      </c>
      <c r="E41" s="64">
        <f>E42+E43+E44</f>
        <v>17973.7</v>
      </c>
      <c r="F41" s="19">
        <f>F42+F43+F44</f>
        <v>16949.8</v>
      </c>
      <c r="G41" s="20">
        <f>F41/E41*100</f>
        <v>94.303343218146509</v>
      </c>
      <c r="M41" s="94" t="s">
        <v>36</v>
      </c>
      <c r="N41" s="83"/>
      <c r="O41" s="83"/>
      <c r="P41" s="83"/>
      <c r="Q41" s="83"/>
      <c r="R41" s="83"/>
      <c r="S41" s="83"/>
      <c r="T41" s="83"/>
      <c r="U41" s="83"/>
      <c r="V41" s="84"/>
      <c r="W41" s="3"/>
    </row>
    <row r="42" spans="1:23" s="1" customFormat="1" ht="27.75" customHeight="1" x14ac:dyDescent="0.25">
      <c r="A42" s="96"/>
      <c r="B42" s="98"/>
      <c r="C42" s="98"/>
      <c r="D42" s="65" t="s">
        <v>15</v>
      </c>
      <c r="E42" s="66">
        <v>0</v>
      </c>
      <c r="F42" s="67">
        <v>0</v>
      </c>
      <c r="G42" s="68">
        <v>0</v>
      </c>
      <c r="M42" s="76"/>
      <c r="N42" s="77"/>
      <c r="O42" s="77"/>
      <c r="P42" s="77"/>
      <c r="Q42" s="77"/>
      <c r="R42" s="77"/>
      <c r="S42" s="77"/>
      <c r="T42" s="77"/>
      <c r="U42" s="77"/>
      <c r="V42" s="78"/>
      <c r="W42" s="3"/>
    </row>
    <row r="43" spans="1:23" s="1" customFormat="1" ht="38.25" customHeight="1" x14ac:dyDescent="0.25">
      <c r="A43" s="96"/>
      <c r="B43" s="98"/>
      <c r="C43" s="98"/>
      <c r="D43" s="65" t="s">
        <v>4</v>
      </c>
      <c r="E43" s="24">
        <v>0</v>
      </c>
      <c r="F43" s="22">
        <v>0</v>
      </c>
      <c r="G43" s="23">
        <v>0</v>
      </c>
      <c r="M43" s="76"/>
      <c r="N43" s="77"/>
      <c r="O43" s="77"/>
      <c r="P43" s="77"/>
      <c r="Q43" s="77"/>
      <c r="R43" s="77"/>
      <c r="S43" s="77"/>
      <c r="T43" s="77"/>
      <c r="U43" s="77"/>
      <c r="V43" s="78"/>
      <c r="W43" s="3"/>
    </row>
    <row r="44" spans="1:23" s="1" customFormat="1" ht="120" customHeight="1" thickBot="1" x14ac:dyDescent="0.3">
      <c r="A44" s="96"/>
      <c r="B44" s="98"/>
      <c r="C44" s="98"/>
      <c r="D44" s="31" t="str">
        <f>$D$23</f>
        <v>Бюджет поселений</v>
      </c>
      <c r="E44" s="40">
        <v>17973.7</v>
      </c>
      <c r="F44" s="41">
        <v>16949.8</v>
      </c>
      <c r="G44" s="42">
        <f>F44/E44*100</f>
        <v>94.303343218146509</v>
      </c>
      <c r="M44" s="76"/>
      <c r="N44" s="77"/>
      <c r="O44" s="77"/>
      <c r="P44" s="77"/>
      <c r="Q44" s="77"/>
      <c r="R44" s="77"/>
      <c r="S44" s="77"/>
      <c r="T44" s="77"/>
      <c r="U44" s="77"/>
      <c r="V44" s="78"/>
      <c r="W44" s="3"/>
    </row>
    <row r="45" spans="1:23" ht="31.5" x14ac:dyDescent="0.25">
      <c r="A45" s="69" t="s">
        <v>3</v>
      </c>
      <c r="B45" s="70"/>
      <c r="C45" s="70"/>
      <c r="D45" s="9" t="s">
        <v>2</v>
      </c>
      <c r="E45" s="10">
        <f>E46+E47+E48+E49</f>
        <v>268441.69999999995</v>
      </c>
      <c r="F45" s="10">
        <f>F46+F47+F48+F49</f>
        <v>180038.5</v>
      </c>
      <c r="G45" s="11">
        <f>F45/E45*100</f>
        <v>67.068007690310424</v>
      </c>
      <c r="M45" s="73"/>
      <c r="N45" s="74"/>
      <c r="O45" s="74"/>
      <c r="P45" s="74"/>
      <c r="Q45" s="74"/>
      <c r="R45" s="74"/>
      <c r="S45" s="74"/>
      <c r="T45" s="74"/>
      <c r="U45" s="74"/>
      <c r="V45" s="75"/>
      <c r="W45" s="3"/>
    </row>
    <row r="46" spans="1:23" ht="39.75" customHeight="1" x14ac:dyDescent="0.25">
      <c r="A46" s="71"/>
      <c r="B46" s="72"/>
      <c r="C46" s="72"/>
      <c r="D46" s="12" t="s">
        <v>15</v>
      </c>
      <c r="E46" s="13">
        <f>E5+E9+E13+E17+E21+E25+E30+E34+E38+E42</f>
        <v>6417.4</v>
      </c>
      <c r="F46" s="13">
        <f>F5+F9+F13+F17+F21+F25+F30+F34+F38+F42</f>
        <v>5449.5</v>
      </c>
      <c r="G46" s="15">
        <v>0</v>
      </c>
      <c r="M46" s="73"/>
      <c r="N46" s="74"/>
      <c r="O46" s="74"/>
      <c r="P46" s="74"/>
      <c r="Q46" s="74"/>
      <c r="R46" s="74"/>
      <c r="S46" s="74"/>
      <c r="T46" s="74"/>
      <c r="U46" s="74"/>
      <c r="V46" s="75"/>
      <c r="W46" s="3"/>
    </row>
    <row r="47" spans="1:23" ht="39" customHeight="1" x14ac:dyDescent="0.25">
      <c r="A47" s="71"/>
      <c r="B47" s="72"/>
      <c r="C47" s="72"/>
      <c r="D47" s="12" t="s">
        <v>4</v>
      </c>
      <c r="E47" s="13">
        <f>E6+E10+E14+E18+E22+E26+E31+E35+E39+E43</f>
        <v>111316.5</v>
      </c>
      <c r="F47" s="13">
        <f>F6+F10+F14+F18+F22+F26+F31+F35+F39+F43</f>
        <v>76247.100000000006</v>
      </c>
      <c r="G47" s="15">
        <f>F47/E47*100</f>
        <v>68.495775558879416</v>
      </c>
      <c r="M47" s="73"/>
      <c r="N47" s="74"/>
      <c r="O47" s="74"/>
      <c r="P47" s="74"/>
      <c r="Q47" s="74"/>
      <c r="R47" s="74"/>
      <c r="S47" s="74"/>
      <c r="T47" s="74"/>
      <c r="U47" s="74"/>
      <c r="V47" s="75"/>
      <c r="W47" s="3"/>
    </row>
    <row r="48" spans="1:23" ht="28.5" customHeight="1" x14ac:dyDescent="0.25">
      <c r="A48" s="71"/>
      <c r="B48" s="72"/>
      <c r="C48" s="72"/>
      <c r="D48" s="12" t="s">
        <v>19</v>
      </c>
      <c r="E48" s="13">
        <f>E27</f>
        <v>5685.4</v>
      </c>
      <c r="F48" s="14">
        <f>F27</f>
        <v>1332.5</v>
      </c>
      <c r="G48" s="15">
        <f>F48/E48*100</f>
        <v>23.437225173250784</v>
      </c>
      <c r="M48" s="73"/>
      <c r="N48" s="74"/>
      <c r="O48" s="74"/>
      <c r="P48" s="74"/>
      <c r="Q48" s="74"/>
      <c r="R48" s="74"/>
      <c r="S48" s="74"/>
      <c r="T48" s="74"/>
      <c r="U48" s="74"/>
      <c r="V48" s="75"/>
      <c r="W48" s="3"/>
    </row>
    <row r="49" spans="1:23" ht="48.75" customHeight="1" x14ac:dyDescent="0.25">
      <c r="A49" s="71"/>
      <c r="B49" s="72"/>
      <c r="C49" s="72"/>
      <c r="D49" s="12" t="str">
        <f>$D$44</f>
        <v>Бюджет поселений</v>
      </c>
      <c r="E49" s="13">
        <f>E7+E11+E15+E19+E23+E28+E32+E36+E40+E44</f>
        <v>145022.39999999999</v>
      </c>
      <c r="F49" s="13">
        <f>F7+F11+F15+F19+F23+F28+F32+F36+F40+F44</f>
        <v>97009.400000000009</v>
      </c>
      <c r="G49" s="15">
        <f>F49/E49*100</f>
        <v>66.892700713820773</v>
      </c>
      <c r="M49" s="73"/>
      <c r="N49" s="74"/>
      <c r="O49" s="74"/>
      <c r="P49" s="74"/>
      <c r="Q49" s="74"/>
      <c r="R49" s="74"/>
      <c r="S49" s="74"/>
      <c r="T49" s="74"/>
      <c r="U49" s="74"/>
      <c r="V49" s="75"/>
      <c r="W49" s="3"/>
    </row>
    <row r="51" spans="1:23" ht="22.5" customHeight="1" x14ac:dyDescent="0.35">
      <c r="E51" s="16"/>
      <c r="F51" s="16"/>
      <c r="G51" s="55"/>
    </row>
    <row r="52" spans="1:23" ht="27" customHeight="1" x14ac:dyDescent="0.35">
      <c r="E52" s="56"/>
      <c r="F52" s="56"/>
      <c r="G52" s="55"/>
    </row>
    <row r="53" spans="1:23" ht="24.75" customHeight="1" x14ac:dyDescent="0.35">
      <c r="E53" s="16"/>
      <c r="F53" s="16"/>
      <c r="G53" s="55"/>
    </row>
    <row r="54" spans="1:23" ht="23.25" x14ac:dyDescent="0.35">
      <c r="E54" s="54"/>
      <c r="F54" s="54"/>
      <c r="G54" s="55"/>
    </row>
    <row r="55" spans="1:23" ht="23.25" x14ac:dyDescent="0.35">
      <c r="E55" s="54"/>
      <c r="F55" s="54"/>
      <c r="G55" s="55"/>
    </row>
    <row r="56" spans="1:23" ht="23.25" x14ac:dyDescent="0.35">
      <c r="E56" s="54"/>
      <c r="F56" s="54"/>
      <c r="G56" s="55"/>
    </row>
    <row r="57" spans="1:23" ht="23.25" x14ac:dyDescent="0.35">
      <c r="E57" s="55"/>
      <c r="F57" s="55"/>
      <c r="G57" s="55"/>
    </row>
    <row r="58" spans="1:23" ht="23.25" x14ac:dyDescent="0.35">
      <c r="E58" s="55"/>
      <c r="F58" s="55"/>
      <c r="G58" s="55"/>
    </row>
    <row r="59" spans="1:23" ht="23.25" x14ac:dyDescent="0.35">
      <c r="E59" s="55"/>
      <c r="F59" s="55"/>
      <c r="G59" s="55"/>
    </row>
    <row r="60" spans="1:23" ht="23.25" x14ac:dyDescent="0.35">
      <c r="E60" s="55"/>
      <c r="F60" s="55"/>
    </row>
    <row r="61" spans="1:23" ht="23.25" x14ac:dyDescent="0.35">
      <c r="E61" s="55"/>
      <c r="F61" s="55"/>
    </row>
    <row r="62" spans="1:23" ht="23.25" x14ac:dyDescent="0.35">
      <c r="E62" s="55"/>
      <c r="F62" s="55"/>
    </row>
    <row r="63" spans="1:23" ht="23.25" x14ac:dyDescent="0.35">
      <c r="E63" s="55"/>
      <c r="F63" s="55"/>
    </row>
    <row r="64" spans="1:23" ht="23.25" x14ac:dyDescent="0.35">
      <c r="E64" s="55"/>
      <c r="F64" s="55"/>
    </row>
    <row r="65" spans="5:6" ht="23.25" x14ac:dyDescent="0.35">
      <c r="E65" s="55"/>
      <c r="F65" s="55"/>
    </row>
    <row r="66" spans="5:6" ht="23.25" x14ac:dyDescent="0.35">
      <c r="E66" s="55"/>
      <c r="F66" s="55"/>
    </row>
    <row r="67" spans="5:6" ht="23.25" x14ac:dyDescent="0.35">
      <c r="E67" s="55"/>
      <c r="F67" s="55"/>
    </row>
    <row r="68" spans="5:6" ht="23.25" x14ac:dyDescent="0.35">
      <c r="E68" s="55"/>
      <c r="F68" s="55"/>
    </row>
    <row r="69" spans="5:6" ht="23.25" x14ac:dyDescent="0.35">
      <c r="E69" s="55"/>
      <c r="F69" s="55"/>
    </row>
    <row r="70" spans="5:6" ht="23.25" x14ac:dyDescent="0.35">
      <c r="E70" s="55"/>
      <c r="F70" s="55"/>
    </row>
    <row r="71" spans="5:6" ht="23.25" x14ac:dyDescent="0.35">
      <c r="E71" s="55"/>
      <c r="F71" s="55"/>
    </row>
    <row r="72" spans="5:6" ht="23.25" x14ac:dyDescent="0.35">
      <c r="E72" s="55"/>
      <c r="F72" s="55"/>
    </row>
  </sheetData>
  <mergeCells count="50">
    <mergeCell ref="A37:A40"/>
    <mergeCell ref="B37:B40"/>
    <mergeCell ref="A4:A7"/>
    <mergeCell ref="B4:B7"/>
    <mergeCell ref="A2:A3"/>
    <mergeCell ref="A1:U1"/>
    <mergeCell ref="A8:A11"/>
    <mergeCell ref="B8:B11"/>
    <mergeCell ref="M2:V3"/>
    <mergeCell ref="M4:V7"/>
    <mergeCell ref="M8:V11"/>
    <mergeCell ref="C4:C7"/>
    <mergeCell ref="F2:G2"/>
    <mergeCell ref="D2:D3"/>
    <mergeCell ref="B2:B3"/>
    <mergeCell ref="E2:E3"/>
    <mergeCell ref="C2:C3"/>
    <mergeCell ref="C8:C11"/>
    <mergeCell ref="C20:C23"/>
    <mergeCell ref="C24:C28"/>
    <mergeCell ref="A29:A32"/>
    <mergeCell ref="B29:B32"/>
    <mergeCell ref="M41:V44"/>
    <mergeCell ref="M37:V40"/>
    <mergeCell ref="M29:V32"/>
    <mergeCell ref="M33:V36"/>
    <mergeCell ref="C41:C44"/>
    <mergeCell ref="C29:C32"/>
    <mergeCell ref="C33:C36"/>
    <mergeCell ref="C37:C40"/>
    <mergeCell ref="A41:A44"/>
    <mergeCell ref="B41:B44"/>
    <mergeCell ref="A33:A36"/>
    <mergeCell ref="B33:B36"/>
    <mergeCell ref="A45:C49"/>
    <mergeCell ref="M45:V49"/>
    <mergeCell ref="M20:V23"/>
    <mergeCell ref="M24:V28"/>
    <mergeCell ref="M12:V15"/>
    <mergeCell ref="M16:V19"/>
    <mergeCell ref="A24:A28"/>
    <mergeCell ref="B24:B28"/>
    <mergeCell ref="A12:A15"/>
    <mergeCell ref="B12:B15"/>
    <mergeCell ref="B16:B19"/>
    <mergeCell ref="A16:A19"/>
    <mergeCell ref="A20:A23"/>
    <mergeCell ref="B20:B23"/>
    <mergeCell ref="C12:C15"/>
    <mergeCell ref="C16:C19"/>
  </mergeCells>
  <phoneticPr fontId="0" type="noConversion"/>
  <printOptions horizontalCentered="1"/>
  <pageMargins left="0.19685039370078741" right="0.19685039370078741" top="0" bottom="0" header="0.19685039370078741" footer="0.11811023622047245"/>
  <pageSetup paperSize="9" scale="50" fitToHeight="2" orientation="landscape" r:id="rId1"/>
  <rowBreaks count="1" manualBreakCount="1">
    <brk id="23" max="2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MultiDVD Team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Нечаева</dc:creator>
  <cp:lastModifiedBy>Залевская ИринаАлександровна</cp:lastModifiedBy>
  <cp:lastPrinted>2024-10-21T04:16:20Z</cp:lastPrinted>
  <dcterms:created xsi:type="dcterms:W3CDTF">2014-04-24T11:18:08Z</dcterms:created>
  <dcterms:modified xsi:type="dcterms:W3CDTF">2024-10-21T04:16:24Z</dcterms:modified>
</cp:coreProperties>
</file>